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310"/>
  </bookViews>
  <sheets>
    <sheet name="Mapa Corrupción" sheetId="1" r:id="rId1"/>
  </sheets>
  <externalReferences>
    <externalReference r:id="rId2"/>
    <externalReference r:id="rId3"/>
    <externalReference r:id="rId4"/>
    <externalReference r:id="rId5"/>
  </externalReferences>
  <definedNames>
    <definedName name="_xlnm._FilterDatabase" localSheetId="0" hidden="1">'Mapa Corrupción'!$A$6:$AT$30</definedName>
    <definedName name="Agente_generador_externas">[1]Datos!$L$2:$L$7</definedName>
    <definedName name="Agente_generador_internas">[1]Datos!$K$2:$K$8</definedName>
    <definedName name="Categoría_corrupción">[1]Datos!$D$2:$D$7</definedName>
    <definedName name="Categoría_oportunidad">[1]Datos!$H$2:$H$6</definedName>
    <definedName name="Categoría_seguridad_información">[1]Datos!$G$2:$G$5</definedName>
    <definedName name="Clase_riesgo">[1]Datos!$J$2:$J$7</definedName>
    <definedName name="Enfoque">[1]Datos!$B$2:$B$11</definedName>
    <definedName name="Medio_de_almacenamiento">[2]Datos!$AV$2:$AV$8</definedName>
    <definedName name="Objetivos_estratégicos">[1]Datos!$Y$2:$Y$5</definedName>
    <definedName name="Otros_procesos_afectados">[1]Datos!$AE$2:$AE$8</definedName>
    <definedName name="Pregunta1">[1]Datos!$AH$2:$AH$3</definedName>
    <definedName name="Pregunta2">[1]Datos!$AI$2:$AI$3</definedName>
    <definedName name="Pregunta3">[1]Datos!$AJ$2:$AJ$3</definedName>
    <definedName name="Pregunta4">[1]Datos!$AK$2:$AK$3</definedName>
    <definedName name="Pregunta5">[1]Datos!$AL$2:$AL$3</definedName>
    <definedName name="Pregunta6">[1]Datos!$AM$2:$AM$3</definedName>
    <definedName name="Pregunta7">[1]Datos!$AN$2:$AN$4</definedName>
    <definedName name="Pregunta8">[1]Datos!$AP$2:$AP$4</definedName>
    <definedName name="Print_Area" localSheetId="0">'Mapa Corrupción'!$C$5:$AT$6</definedName>
    <definedName name="Proceso" localSheetId="0">'[3]Datos-Riesgos'!$I$2:$I$28</definedName>
    <definedName name="Respuestas">[1]Datos!$U$2:$U$3</definedName>
    <definedName name="_xlnm.Print_Titles" localSheetId="0">'Mapa Corrupción'!$5:$6</definedName>
    <definedName name="Trámites_y_OPAS_afectados">[1]Datos!$AD$2:$AD$31</definedName>
    <definedName name="x" localSheetId="0">'[3]Datos-Riesgos'!$T$2</definedName>
    <definedName name="x">[1]Datos!$V$2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26" i="1" l="1"/>
  <c r="AS26" i="1"/>
  <c r="AR26" i="1"/>
  <c r="AQ26" i="1"/>
  <c r="AP26" i="1"/>
  <c r="AO26" i="1"/>
  <c r="AN26" i="1"/>
  <c r="AM26" i="1"/>
  <c r="AL26" i="1"/>
  <c r="AK26" i="1"/>
  <c r="AJ26" i="1"/>
  <c r="AI26" i="1"/>
  <c r="AH26" i="1"/>
  <c r="AG26" i="1"/>
  <c r="AF26" i="1"/>
  <c r="AE26" i="1"/>
  <c r="AD26" i="1"/>
  <c r="AC26" i="1"/>
  <c r="AB26" i="1"/>
  <c r="AA26" i="1"/>
  <c r="Z26" i="1"/>
  <c r="Y26" i="1"/>
  <c r="X26" i="1"/>
  <c r="W26" i="1"/>
  <c r="V26" i="1"/>
  <c r="U26" i="1"/>
  <c r="T26" i="1"/>
  <c r="S26" i="1"/>
  <c r="R26" i="1"/>
  <c r="Q26" i="1"/>
</calcChain>
</file>

<file path=xl/sharedStrings.xml><?xml version="1.0" encoding="utf-8"?>
<sst xmlns="http://schemas.openxmlformats.org/spreadsheetml/2006/main" count="1125" uniqueCount="393">
  <si>
    <t>PROCESO: SISTEMA DE OPERACIÓN Y GESTIÓN INSTITUCIONAL</t>
  </si>
  <si>
    <t>Código</t>
  </si>
  <si>
    <t>DE - SOGI - PR - 07 - MREG - 01</t>
  </si>
  <si>
    <t>PROCEDIMIENTO: ADMINISTRACIÓN DE RIESGOS INSTITUCIONALES</t>
  </si>
  <si>
    <t>Fecha</t>
  </si>
  <si>
    <t>MAPA DE RIESGOS INSTITUCIONALES</t>
  </si>
  <si>
    <t>Versión</t>
  </si>
  <si>
    <t>DEPENDENCIA</t>
  </si>
  <si>
    <t>PROCESO</t>
  </si>
  <si>
    <t>ENFOQUE</t>
  </si>
  <si>
    <t>CLASE</t>
  </si>
  <si>
    <t>RIESGO U OPORTUNIDAD</t>
  </si>
  <si>
    <t>NOMBRE DEL RIESGO</t>
  </si>
  <si>
    <t>ELEMENTOS POSIBLEMENTE AFECTADOS</t>
  </si>
  <si>
    <t>OTROS PROCESOS DEL SISTEMA INTEGRADO DE GESTIÓN POSIBLEMENTE AFECTADOS</t>
  </si>
  <si>
    <t>CAUSAS</t>
  </si>
  <si>
    <t>CONSECUENCIAS</t>
  </si>
  <si>
    <t>ANÁLISIS
(ANTES DE CONTROLES)</t>
  </si>
  <si>
    <t>ACTIVIDADES DE CONTROL FRENTE A LA PROBABILIDAD</t>
  </si>
  <si>
    <t>ACTIVIDADES DE CONTROL FRENTE AL IMPACTO</t>
  </si>
  <si>
    <t>VALORACIÓN
(DESPUÉS DE CONTROLES)</t>
  </si>
  <si>
    <t>ACCIONES DE TRATAMIENTO</t>
  </si>
  <si>
    <t>CATEGORÍA</t>
  </si>
  <si>
    <t>EVENTO</t>
  </si>
  <si>
    <t>- Trámites y OPA's (Riesgos de Corrupción, Gestión de Procesos y Seguridad de la Información)
- Objetivos Estratégicos y Oportunidades (Riesgos Estratégicos y Oportunidades)</t>
  </si>
  <si>
    <t>INTERNAS</t>
  </si>
  <si>
    <t>EXTERNAS</t>
  </si>
  <si>
    <t>PROBABILIDAD</t>
  </si>
  <si>
    <t>IMPACTO</t>
  </si>
  <si>
    <t>VALORACIÓN</t>
  </si>
  <si>
    <t>EXPLICACIÓN DE LA VALORACIÓN</t>
  </si>
  <si>
    <t>ACTIVIDADES</t>
  </si>
  <si>
    <t>CALIFICACIÓN DEL DISEÑO</t>
  </si>
  <si>
    <t>CALIFICACIÓN DE LA EJECUCIÓN</t>
  </si>
  <si>
    <t>SOLIDEZ DEL CONTROL</t>
  </si>
  <si>
    <t>SOLIDEZ DEL CONJUNTO DE CONTROLES</t>
  </si>
  <si>
    <t>¿SE AFECTA LA PROBABILIDAD?</t>
  </si>
  <si>
    <t>OPCIÓN(ES) DE MANEJO</t>
  </si>
  <si>
    <t>ACCIONES FRENTE A LA SOLIDEZ DE LOS CONTROLES
Probabilidad
---------------
Impacto</t>
  </si>
  <si>
    <t>RESPONSABLE DE EJECUCIÓN</t>
  </si>
  <si>
    <t>PRODUCTO</t>
  </si>
  <si>
    <t>FECHA INICIO</t>
  </si>
  <si>
    <t>FECHA TERMINACIÓN</t>
  </si>
  <si>
    <t>ACCIONES FRENTE A LA VALORACIÓN OBTENIDA
Probabilidad
---------------
Impacto</t>
  </si>
  <si>
    <t>ACCIONES DE CONTINGENCIA</t>
  </si>
  <si>
    <t>Estratégico</t>
  </si>
  <si>
    <t xml:space="preserve">N/A
</t>
  </si>
  <si>
    <t>Todos los procesos en el Sistema Integrado de Gestión</t>
  </si>
  <si>
    <t>Posible (3)</t>
  </si>
  <si>
    <t>Alta</t>
  </si>
  <si>
    <t xml:space="preserve">Fuerte
</t>
  </si>
  <si>
    <t>Fuerte</t>
  </si>
  <si>
    <t>Directamente</t>
  </si>
  <si>
    <t>Rara vez (1)</t>
  </si>
  <si>
    <t>Reducir</t>
  </si>
  <si>
    <t xml:space="preserve">
_______________
</t>
  </si>
  <si>
    <t xml:space="preserve">
</t>
  </si>
  <si>
    <t>Ningún otro proceso en el Sistema Integrado de Gestión</t>
  </si>
  <si>
    <t>Probable (4)</t>
  </si>
  <si>
    <t xml:space="preserve">Fuerte
Fuerte
Fuerte
Fuerte
Fuerte
</t>
  </si>
  <si>
    <t>No disminuye</t>
  </si>
  <si>
    <t/>
  </si>
  <si>
    <t>Imagen</t>
  </si>
  <si>
    <t>Moderada</t>
  </si>
  <si>
    <t>Improbable (2)</t>
  </si>
  <si>
    <t xml:space="preserve">Fuerte
Fuerte
Fuerte
Fuerte
</t>
  </si>
  <si>
    <t>COMUNICACIONES</t>
  </si>
  <si>
    <t>Operativo</t>
  </si>
  <si>
    <t xml:space="preserve">Comprobar el cumplimiento de los procedimientos que indica el Manual para el Manejo de las Comunicaciones en Situaciones de Crisis, cuando se materialice el riesgo.
</t>
  </si>
  <si>
    <t>Procesos misionales y estratégicos en el Sistema Integrado de Gestión</t>
  </si>
  <si>
    <t xml:space="preserve">Fuerte
Fuerte
</t>
  </si>
  <si>
    <t>Procesos misionales en el Sistema Integrado de Gestión</t>
  </si>
  <si>
    <t>Cumplimiento</t>
  </si>
  <si>
    <t>NOTIFICACIONES</t>
  </si>
  <si>
    <t>Riesgo de Corrupción</t>
  </si>
  <si>
    <t>Decisiones ajustadas a intereses propios o de terceros</t>
  </si>
  <si>
    <t>para omitir la publicación o envío de informacion por los canales institucionales.</t>
  </si>
  <si>
    <t>Decisiones ajustadas a intereses propios o de terceros para omitir la publicación o envío de informacion por los canales institucionales.</t>
  </si>
  <si>
    <t xml:space="preserve">No hay claridad en la forma de identificar que información debe ser publicada
Deficiente control y seguimiento a las publicaciones realizadas
</t>
  </si>
  <si>
    <t xml:space="preserve">Aprovechamiento del nivel jerarquico sobre los funcionarios del grupo
Uso de informacion relevante de otras areas 
</t>
  </si>
  <si>
    <t xml:space="preserve">Perdida de credibilidad en la entidad
Desinformación a nuestro publico objetivo
Generar sanciones economicas a la entidad 
Desiciones erroneas en la apliacion de alguna fallo
</t>
  </si>
  <si>
    <t>Mayor (2)</t>
  </si>
  <si>
    <t>Debido a que en las actividades misionales del grupo esta la publicacion de informacion legal de interes general y sujeta a conocimiento publico, puede haber interese de terceros para que esta no sea divulgada a los grupos de interes generando perdida de credibilidad, recursos, desinformación como toma de desiciones.</t>
  </si>
  <si>
    <t xml:space="preserve">Revisar toda solicitud de publicacion de actos administrativos “Resoluciones,Circulares, Instrucciones Administrativas,
Memorandos, Autos o Conceptos“ a traves del diario oficial, por medio de un funcionario especializado que revisara y dara Vo. Bo. para la publicacion o NO.
Contrastar todo documento administrativo “Resoluciones,
Circulares, Instrucciones Administrativas,
Memorandos, Autos o Conceptos“ frente a un formato de
control para llevar un registro diario de todas las
publicaciones realizadas en los medios de comunicación
digital “portal web o intranet” de la entidad.
</t>
  </si>
  <si>
    <t>Aunque se formulá unos controles preventivos fuertes para evitar la materialización del riesgo, estos ayudan en gran proporción a reducir la probabilidad el riesgo, pero contra el impacto es dificil de reducir por el tipo de riesgo "corrupcion" ya que es catastrofico su materialización.</t>
  </si>
  <si>
    <t xml:space="preserve">Solicitar investigacion a la Oficina de Control Interno Disciplinario
Solicitar investigacion a la Fiscalia
Solicitar investigacion a la Procuraduria
Solicitar investigacion a la Contraloria
</t>
  </si>
  <si>
    <t xml:space="preserve">Coordinador del Grupo de Comunicaciones
Coordinador del Grupo de Comunicaciones
Coordinador del Grupo de Comunicaciones
Coordinador del Grupo de Comunicaciones
</t>
  </si>
  <si>
    <t xml:space="preserve">Fallo o sanción de la investigacion de la Oficina de Control Interno Disciplinario
Fallo o sanción de la investigacion de la Fiscalia
Fallo o sanción de la investigacion de la Procuraduria
Fallo o sanción de la investigacion de la Contraloria
</t>
  </si>
  <si>
    <t>OFICINA ATENCIÓN AL CLIENTE</t>
  </si>
  <si>
    <t xml:space="preserve">CULTURA DEL SERVICIO Y ATENCION AL CIUDADANO  -  DESARROLLO Y FORTALECIMIENTO INSTITUCIONAL PARA EL SERVICIO AL CIUDADANO </t>
  </si>
  <si>
    <t>Exceso de las facultades otorgadas</t>
  </si>
  <si>
    <t>por perdida de solicitudes y /o pqrs</t>
  </si>
  <si>
    <t>Exceso de las facultades otorgadas por perdida de solicitudes y /o pqrs</t>
  </si>
  <si>
    <t xml:space="preserve">Registro de Instrumentos Públicos
</t>
  </si>
  <si>
    <t xml:space="preserve">Interés del funcionario de no reportar una petición para favorecer o no perjudicar a un tercero
Falta de controles tecnológicos
</t>
  </si>
  <si>
    <t xml:space="preserve">No contar con sistemas de información agiles y confiables, por disminución de presupuesto
</t>
  </si>
  <si>
    <t xml:space="preserve">Demandas contra la SNR
Generar procesos disciplinarios
</t>
  </si>
  <si>
    <t>Este riesgo si se llega a materializar tiene un impacto catastrófico en la Entidad.</t>
  </si>
  <si>
    <t xml:space="preserve">Realizar peticion constancia de no perdida de solicitudes
</t>
  </si>
  <si>
    <t>Los controles no ayudan a minimizar el impacto de la posible materialización del riesgo.</t>
  </si>
  <si>
    <t xml:space="preserve">
_______________
Solicitar a la oficina de archivo documentar certificar la no perdida de documentos.
</t>
  </si>
  <si>
    <t xml:space="preserve">
_______________
Jefe de Oficina
</t>
  </si>
  <si>
    <t xml:space="preserve">
_______________
Certificacion
</t>
  </si>
  <si>
    <t xml:space="preserve">
_______________
01/04/2020
</t>
  </si>
  <si>
    <t xml:space="preserve">
_______________
01/04/2021
</t>
  </si>
  <si>
    <t>Procesos de evaluación en el Sistema Integrado de Gestión</t>
  </si>
  <si>
    <t xml:space="preserve">31/12/2021
_______________
</t>
  </si>
  <si>
    <t>DELEGADA DE NOTARIADO</t>
  </si>
  <si>
    <t>VISITAS GENERALES A LOS SUJETOS OBJETO DE SUPERVISIÓN</t>
  </si>
  <si>
    <t>Desvío de recursos físicos o económicos</t>
  </si>
  <si>
    <t>por acción u omisión y abuso del poder se generen perdidas de acta de visita para la desviación de la gestión de lo público y favorecer al notario</t>
  </si>
  <si>
    <t>Desvío de recursos físicos o económicos por acción u omisión y abuso del poder se generen perdidas de acta de visita para la desviación de la gestión de lo público y favorecer al notario</t>
  </si>
  <si>
    <t xml:space="preserve">Perdida de actas de visita.
 El recurso humano  es insuficiente 
El procedimiento no se encuentra automatizado.
</t>
  </si>
  <si>
    <t xml:space="preserve">Ofrecimiento de dadivas con el fin de recibir un beneficio indebido por acción u omisión
</t>
  </si>
  <si>
    <t xml:space="preserve">No identificar las falencias o deficiencias administrativas, financieras o jurídicas en la operación normal de las notarías y que pueden interferir con la prestación del servicio notarial
Sanciones Administrativas y Disciplinarias
</t>
  </si>
  <si>
    <t>Catastrófico (3)</t>
  </si>
  <si>
    <t>Extrema</t>
  </si>
  <si>
    <t xml:space="preserve">El riesgo inherente se ubica en una zona extrema, teniendo en cuenta el alto volumen de actas de visitas, poco espacio físico y la asignación de un funcionario para que se encargue del proceso de archivo de las mismas.  </t>
  </si>
  <si>
    <t xml:space="preserve">Verificar que se radique  el acta de visita.
Verificar que la entrega de las carpetas se realice con los formatos establecidos en el procedimiento, con el fin de evitar la pérdida o extravío de estas.
Verificar que todas actas de visita se encuentren digitalizadas en el aplicativo documental dispuesto por la entidad.
</t>
  </si>
  <si>
    <t xml:space="preserve">Fuerte
Fuerte
Fuerte
</t>
  </si>
  <si>
    <t>Con la implementación de los controles, la probabilidad del riesgo se determino como improbable  y un impacto menor ya que se puede tener control y  verificación mensual de las actas de visita radicadas especiales y generales objeto de evaluación. En este sentido el riesgo se úbica en una zona de riesgo extrema.</t>
  </si>
  <si>
    <t xml:space="preserve">Base de datos para control de practica de visitas.
Planillas de entrega de Actas de visita.
_______________
</t>
  </si>
  <si>
    <t xml:space="preserve">Direcciòn de Vigilancia y Control Notarial
_______________
</t>
  </si>
  <si>
    <t xml:space="preserve">Base de datos
Formato  de la planilla de entrega
_______________
</t>
  </si>
  <si>
    <t xml:space="preserve">01/01/2021
01/01/2021
_______________
</t>
  </si>
  <si>
    <t xml:space="preserve">31/12/2021
31/12/2021
_______________
</t>
  </si>
  <si>
    <t xml:space="preserve">
* Si el riesgo se presenta incluir este plan en el Sistema de Administración de Acciones Preventivas y Correctivas con fuente -Administración de riesgos (contingencia)-
</t>
  </si>
  <si>
    <t>Incumplimiento de compromisos</t>
  </si>
  <si>
    <t>VISITAS ESPECIALES A LOS SUJETOS OBJETO DE SUPERVISIÓN</t>
  </si>
  <si>
    <t>DELEGADA PARA EL REGISTRO</t>
  </si>
  <si>
    <t>GESTIÓN DE INSPECCIÓN Y VIGILANCIA REGISTRAL.</t>
  </si>
  <si>
    <t>durante la ejecucion de las visitas</t>
  </si>
  <si>
    <t>Decisiones ajustadas a intereses propios o de terceros durante la ejecucion de las visitas</t>
  </si>
  <si>
    <t xml:space="preserve">Registro de Instrumentos Públicos
Certificados de tradición y libertad de inmuebles
</t>
  </si>
  <si>
    <t xml:space="preserve">Procesos y procedimientos de la IVC sin foque en riesgos.
Desconocimiento de los métodos de identificación, valoración y monitoreo de riesgos
Abuso del poder
Desconocimiento del código de integridad por parte de los funcionarios que hacen parte del proceso
</t>
  </si>
  <si>
    <t xml:space="preserve">Huelgas, paros, desplazamientos masivos, migraciones, etc) que siendo previsibles puedan afectar positiva o negativamente los objetivos a cargo del proceso
Cambios de estrategias por cambios políticos.
Modificación en el presupuesto de funcionamiento para la SNR
Cambio frecuente de la normatividad
</t>
  </si>
  <si>
    <t>Impedir el conocimiento de la situación real de la ORIP
Afectar la toma de acciones preventivas y correctivas respecto de la situación real de la ORIP
Daño de imagenProcesos Disciplinarios</t>
  </si>
  <si>
    <t>Moderado (1)</t>
  </si>
  <si>
    <t xml:space="preserve">El riesgo no se ha materializado, pero se considera de baja  probabilidad por los expertos debido al control fuertes con que cuenta el proceso. El impacto seria moderado para la imagen de la entidad, por tratarse de un riesgo de corrupción. </t>
  </si>
  <si>
    <t xml:space="preserve">Verificar  la información plasmada en la lista de chequeo versus la información presentada por el visitador.
</t>
  </si>
  <si>
    <t>El riesgo se encuentra en la minima probabilidad de ocurrencia, teniendo en cuenta que el control es fuerte.</t>
  </si>
  <si>
    <t xml:space="preserve">Actualización de procesos y procedimientos con enfoque en riesgos 
Realizar capacitaciones sobre aplicación de metodologias de riesogos e identificación de causa raíz
Preparar visita a una ORIP para aplicar el método con enfoque a riesgos
Realizar capacitaciones del código de integridad para los funcionarios que hacen parte del proceso
</t>
  </si>
  <si>
    <t xml:space="preserve">Lider de proceso 
Asesor de la SDR
Lider de Proceso
Asesor de la SDR
</t>
  </si>
  <si>
    <t xml:space="preserve">Procesos y procedimientos actualizados 
Capacitaciones evidenciadas a través de listas de asistencia 
Documento del análisis de causas para la realización de una visita, aplicando el método de IVC con enfoque en riesgos
Capacitaciones evidenciadas a través de listas de asistencia 
</t>
  </si>
  <si>
    <t>GESTIÓN DE CONTROL REGISTRAL</t>
  </si>
  <si>
    <t>durante la ejecución de las Intervenciones a las ORIP</t>
  </si>
  <si>
    <t>Decisiones ajustadas a intereses propios o de terceros durante la ejecución de las Intervenciones a las ORIP</t>
  </si>
  <si>
    <t xml:space="preserve">Abuso de poder
Desconocimiento del código de integridad por parte de los funcionarios que hacen parte del proceso
Conflicto de intereses
</t>
  </si>
  <si>
    <t xml:space="preserve">Huelgas, paros, desplazamientos masivos, migraciones, etc.) que siendo previsibles puedan afectar positiva o negativamente los objetivos a cargo del proceso
Cambios de estrategias por cambios políticos.
Modificación en el presupuesto de funcionamiento para la SNR
Cambio frecuente de la normatividad
</t>
  </si>
  <si>
    <t xml:space="preserve">Impedir el conocimiento de la situación real de la ORIP
Afectar la toma de acciones preventivas y correctivas respecto de la situación real de la ORIP
Daño de imagen
Procesos Disciplinarios
</t>
  </si>
  <si>
    <t xml:space="preserve">El riesgo no se ha materializado, pero se considera de baja  probabilidad por los expertos debido a los controles  fuertes con que cuenta el proceso. El impacto seria moderado para la imagen de la entidad, por tratarse de un riesgo de corrupción. </t>
  </si>
  <si>
    <t xml:space="preserve">Verificar  el informe de intervención versus  la documentación presentada por el director de la intervención.
</t>
  </si>
  <si>
    <t>El riesgo se encuentra en la mínima probabilidad de ocurrencia, teniendo en cuenta que los controles  son fuertes.</t>
  </si>
  <si>
    <t xml:space="preserve">Realizar capacitaciones del código de integridad para los funcionarios que hacen parte del proceso
</t>
  </si>
  <si>
    <t xml:space="preserve">Asesor de la SDR
</t>
  </si>
  <si>
    <t xml:space="preserve">Capacitaciones evidenciadas a través de listas de asistencia 
</t>
  </si>
  <si>
    <t>DELEGADA DE TIERRAS</t>
  </si>
  <si>
    <t>INTEROPERABILIDAD REGISTRO - CATASTRO MULTIPROPOSITO</t>
  </si>
  <si>
    <t>durante la apertura del folio de matricula inmobiliaria</t>
  </si>
  <si>
    <t>Decisiones ajustadas a intereses propios o de terceros durante la apertura del folio de matricula inmobiliaria</t>
  </si>
  <si>
    <t xml:space="preserve">Certificados de Tradición y Libertad
</t>
  </si>
  <si>
    <t xml:space="preserve">Demoras en la entrega de informacion de las partes interesadas
Manejo inadecuado de los libros del antiguo sistema - Gestión Documental ocasionando perdida de informacion
Falta de una herramienta tecnologíca para el control y/o disposición de las actividades del proceso
</t>
  </si>
  <si>
    <t xml:space="preserve">Cambios normativos y jurisdisprudenciales
Falta de recursos presupuestales para el desarrollo del proyecto	
Inadecuada disposición de la información e infraestructura tecnologica  por parte de los gestores catastrales
</t>
  </si>
  <si>
    <t xml:space="preserve">Daño de la imagen institucional y credibilidad
Afecta la seguridad juridica de los inmuebles
Investigaciones disciplinarias, penales, adminisrativos etc
Reprocesos
</t>
  </si>
  <si>
    <t>La  realizacion de la verificaciion tecnica, surte desde el  nivel central; siendo mas controlable  la ocurrencia del riesgo; cabe la posibilidad que se materialice en beneficio propio del funcionario a cargo de esta labor.</t>
  </si>
  <si>
    <t xml:space="preserve">Revisar las verificaciones tecnicas adelantadas a traves de  muestreo para verificar  la calidad de las mismas; y que estas se ajustan a los procedimientos según el marco normativo aplicable
</t>
  </si>
  <si>
    <t>Aunque se pueda presentar que el funcionario del Grupo de interoperabilidad Registro Catastro Multipropósito asignado para realizar la verificacion tecnica obre de manera irregular, tendra que contar con la participacion de algun funcionario de la ORIP o del Registrador para la aplicacion de la verificacion tecnica; pues es, este ultimo que de manera autonoma adopta la decisión registral.</t>
  </si>
  <si>
    <t xml:space="preserve">Capacitación sobre la norma e instructivos que rigen la materia
Socialización a los profesionales asignados del manual de procedimiento 
</t>
  </si>
  <si>
    <t xml:space="preserve">Coordinación del Grupo de Interoperabilidad 
Coordinación del Grupo de Interoperabilidad 
</t>
  </si>
  <si>
    <t xml:space="preserve">Capacitacion realizada (contenido programatico, lista de asistentes, evaluacion)
Correos eléctronicos mediante los cuales se comparta el manual a los funcionarios 
</t>
  </si>
  <si>
    <t>durante la elaboración de las verificaciones técnicas que no se ajusten a los procedimientos dispuestos en la normativididad vigente.</t>
  </si>
  <si>
    <t>Decisiones ajustadas a intereses propios o de terceros durante la elaboración de las verificaciones técnicas que no se ajusten a los procedimientos dispuestos en la normativididad vigente.</t>
  </si>
  <si>
    <t xml:space="preserve">Consulta Índice de Propietarios
Consulta en la Ventanilla Única de Registro - VUR
Registro de Instrumentos Públicos
Certificados de tradición y libertad de inmuebles
</t>
  </si>
  <si>
    <t>DIRECCIÓN TÉCNICA DE REGISTRO</t>
  </si>
  <si>
    <t>IMPLEMENTACIÓN DE MODELO DE SERVICIO DE VENTANILLA ÚNICA</t>
  </si>
  <si>
    <t>Uso indebido de información privilegiada</t>
  </si>
  <si>
    <t>de la plataforma VUR desviando la gestión de lo público en beneficio de un particular.</t>
  </si>
  <si>
    <t>Uso indebido de información privilegiada de la plataforma VUR desviando la gestión de lo público en beneficio de un particular.</t>
  </si>
  <si>
    <t xml:space="preserve">Aumento de tarifas del uso del servicio VUR
Falta de capacitación en el manejo de la Plataforma VUR
Falta de personal idóneo y calificado que satisfagan las necesidades del servicio
Falta de una mayor apropiación del SGC por parte de los servidores
los servidores
</t>
  </si>
  <si>
    <t xml:space="preserve">Robo de las bases de datos de información general
Recursos limitados por austeridad del gasto
Incumplimiento en las políticas de confidencialidad en el manejo de la información
Ataque cibernético
</t>
  </si>
  <si>
    <t xml:space="preserve">Aumento en el numero de trámites para el ciudadano
Perdida de control para seguimiento de uso de la información
Masificación de conductas inadecuadas por parte de los usuarios
Perdida de conocimiento - Transferencia
Perdida de la información 
Demoras en los proceso que se desarrollan 
Afectación imagen institucional
Demoras en los proceso que se desarrollan 
</t>
  </si>
  <si>
    <t>Aunque no se ha presentado en los últimos 5 años, alguna vez podría ocurrir situándose en una escala alta.</t>
  </si>
  <si>
    <t xml:space="preserve">Realizar capacitación en el  manejo de la plataforma y las condiciones de acceso.
Socializar el manual de buenas practicas asociado a las actividades y contenido de la plataforma VUR.
</t>
  </si>
  <si>
    <t xml:space="preserve">Seguimiento a las estadísticas de consultas de usuarios logueados en la plataforma VUR.
Remitir información de usuarios y consultas VUR a los supervisores de los acuerdos o convenios VUR, que presentan novedades en el nivel de consultas.
Inactivar los usuarios VUR, que presenten alto niel de consultas y no cuenten con la justificación solicitada del supervisor del acuerdo o convenio VUR.
</t>
  </si>
  <si>
    <t>El riesgo luego de controles se ubica en una zona moderada</t>
  </si>
  <si>
    <t xml:space="preserve">Realizar capacitación manejo plataforma
Realizar entrega mediante correo manual de buenas practicas
_______________
Realizar seguimiento tabla de estadística consultas
Realizar la notificación sobre las novedades  al supervisor del convenio o acuerdo
Realiza las suspensión o inactividad  de usuario 
</t>
  </si>
  <si>
    <t xml:space="preserve">Coordinador VUR
Coordinador VUR
_______________
Coordinador VUR
Coordinador VUR
Coordinador VUR
</t>
  </si>
  <si>
    <t xml:space="preserve">Actas capacitación
 correo electrónico
_______________
matriz de consultas 
Correo electrónico
Correo electrónico
</t>
  </si>
  <si>
    <t xml:space="preserve">01/01/2021
01/01/2021
_______________
01/01/2021
01/01/2021
01/01/2021
</t>
  </si>
  <si>
    <t xml:space="preserve">31/12/2021
31/12/2021
_______________
31/12/2021
31/12/2021
31/12/2021
</t>
  </si>
  <si>
    <t xml:space="preserve">Moderado
Fuerte
Fuerte
</t>
  </si>
  <si>
    <t>Moderado</t>
  </si>
  <si>
    <t>OFICINAS DE REGISTRO DE INSTRUMENTOS PÚBLICOS</t>
  </si>
  <si>
    <t>GESTIÓN JURÍDICA REGISTRAL</t>
  </si>
  <si>
    <t>Financiero</t>
  </si>
  <si>
    <t>durante el desarrollo del procedimiento expedicion de certificados de tradicion y excentos.</t>
  </si>
  <si>
    <t>Desvío de recursos físicos o económicos durante el desarrollo del procedimiento expedicion de certificados de tradicion y excentos.</t>
  </si>
  <si>
    <t xml:space="preserve">Desconocimiento y la no aplicacion de los controles y formatos para los procedimientos de expedicion y anulacion de certificados
sobrecarga laboral por falta de personal
</t>
  </si>
  <si>
    <t xml:space="preserve">Desconocimiento del usuario ante los tramites de registro
 intermediacion de terceros en los tramites de registro
</t>
  </si>
  <si>
    <t xml:space="preserve">Perdida de ingresos de la SNR
Favorecimiento a terceras personas
Desvio de los recursos publicos
</t>
  </si>
  <si>
    <t>explicacion por ORIP</t>
  </si>
  <si>
    <t xml:space="preserve">verificar las solicitudes  de expedicion de certificados excentos, radicadas por las entidades oficiales.
Verificar los documentos que soporten  la anulacion de los certificados de tradicion. 
</t>
  </si>
  <si>
    <t>Explicación por cada ORIP</t>
  </si>
  <si>
    <t xml:space="preserve">Crear procedimiento de expedicion de certificados excentos
evaluar otras acciones de acuerdo a las categorias de las orip
</t>
  </si>
  <si>
    <t>en la agilizacion de tramites de registro en las Orip</t>
  </si>
  <si>
    <t>Desvío de recursos físicos o económicos en la agilizacion de tramites de registro en las Orip</t>
  </si>
  <si>
    <t xml:space="preserve">Atraso en el registro de documentos en tramite en las ORIP's.
sobrecarga laboral por falta de personal
</t>
  </si>
  <si>
    <t xml:space="preserve">la intermediacion de terceros en los tramites de registro
 intermediacion de terceros en los tramites de registro
</t>
  </si>
  <si>
    <t xml:space="preserve">daño de imagen Instuticional
Favorecimiento a terceras personas
Desvio de los recursos publicos
</t>
  </si>
  <si>
    <t>explicacion Orip</t>
  </si>
  <si>
    <t xml:space="preserve">Monitorear los documentos pendientes por calificar a traves de los reportes estadisticos generados por los aplicativos misionales, que no cumplan con los terminos establecidos en ley.
</t>
  </si>
  <si>
    <t>Explicación ORIP</t>
  </si>
  <si>
    <t xml:space="preserve">elegir una muestra aleatoria de recibos fisicos de los documentos que fueron entregados al usuario y verificatrlo contra  las estadisticas de los documentos entregados, arrojadas por el aplicativo misional  de la orip. ( orip con materializaciondel riesgo)
</t>
  </si>
  <si>
    <t xml:space="preserve">Funcionario asignado y Coordinador tecnologico administrativo
</t>
  </si>
  <si>
    <t xml:space="preserve">Estadisticas de verificacion documentos entregados versus recibos encontrados
</t>
  </si>
  <si>
    <t>GESTIÓN TECNOLÓGICO Y ADMINISTRATIVA</t>
  </si>
  <si>
    <t>durante la  conciliacion de los ingresos y anticipados diarios en la Orip</t>
  </si>
  <si>
    <t>Desvío de recursos físicos o económicos durante la  conciliacion de los ingresos y anticipados diarios en la Orip</t>
  </si>
  <si>
    <t xml:space="preserve">Desconocimiento, falta de seguimiento y monitoreo a los controles y aplicativos establecidos para el desarrollo de actividades y procedimientos misionales de la orip
Falta de apropiación de los principios y valores contemplados en el código de ética de la entidad.
</t>
  </si>
  <si>
    <t xml:space="preserve">desactualizacion y falta de controles en los aplicativos misionales y contables 
la intermediacion de terceros en los tramites de registro
</t>
  </si>
  <si>
    <t xml:space="preserve">perdida de ingresos de la SNR
favorecimiento a terceras personas
desvio de los recursos publicos
</t>
  </si>
  <si>
    <t>Explicación por ORIP</t>
  </si>
  <si>
    <t xml:space="preserve">Verificar diariamente la conciliacion de los ingresos y anticipados 
</t>
  </si>
  <si>
    <t xml:space="preserve">Verificar aleatoriamente en un porcentaje del (10%) las   consignaciones de los anticipados versus las conciliaciones realizadas por la orip 
</t>
  </si>
  <si>
    <t xml:space="preserve">Coordinador de Gestion tecnologica y Administrativa y/o  Registrador
</t>
  </si>
  <si>
    <t xml:space="preserve">Oficio y/o acta de constancia de la revision , con las observaciones de acuerdo a las evidencias encontradas
</t>
  </si>
  <si>
    <t>durante el proceso de registro de documentos</t>
  </si>
  <si>
    <t>Desvío de recursos físicos o económicos durante el proceso de registro de documentos</t>
  </si>
  <si>
    <t xml:space="preserve">Falta de apropiación de los principios y valores contemplados en el código de ética de la entidad.
Falta de apropiación de los principios y valores contemplados en el código de ética de la entidad.
</t>
  </si>
  <si>
    <t xml:space="preserve">Intereses  personales de terceros en el proceso de registro
la intermediacion de terceros en los tramites de registro
</t>
  </si>
  <si>
    <t xml:space="preserve">Afectacion en la asignacion de funciones y trabajo en equipo en el personal de las orip
favorecimiento a terceras personas
desvio de los recursos publicos
</t>
  </si>
  <si>
    <t xml:space="preserve">verificar el adecuado monitoreo y control del procedimiento de guarda y custodia del archivo temporal y misional, dejando registro del prestamo de los documentos a los interesados del proceso misional y entes de control.
</t>
  </si>
  <si>
    <t xml:space="preserve">Disminuir el prestamo de documentos de los archivos temporales y misionales en las orip que cuenten con linea de produccion, en los casos donde se presente solo  alta complejidad juridica
Designar un responsable del archivo misional y temporal
</t>
  </si>
  <si>
    <t xml:space="preserve">Funcionario deseignado ,Coordinador Gestion Juridica Registral, Coordinador de Gestion Tecnologica Y/o Registrador
Funcionario designado ,Registrador y/o  coordinador gestion Tecnologico y Administrativo 
</t>
  </si>
  <si>
    <t xml:space="preserve">Registro prestamo de documentos especificacione pertinentes del prestamo
Oficio designado el encargado
</t>
  </si>
  <si>
    <t>OFICINA DE TECNOLOGÍAS DE LA INFORMACIÓN</t>
  </si>
  <si>
    <t>GESTIÓN INCORPORACION DE TECNOLOGIA</t>
  </si>
  <si>
    <t>para que por acción u omisión, uso de poder, se adquiera hardware y software para favorecerlos, buscando la desvición de lo público..</t>
  </si>
  <si>
    <t>Incumplimiento de compromisos para que por acción u omisión, uso de poder, se adquiera hardware y software para favorecerlos, buscando la desvición de lo público..</t>
  </si>
  <si>
    <t xml:space="preserve">Elaboración de contratos tecnológicos sin el aval y/o participación de la OTI, cuando sean presentados por otras áreas
Realización incompleta o incorrecta de información para el desarrollo del contrato
Negligencia laboral por alguna de las dos partes involucradas en el contrato
</t>
  </si>
  <si>
    <t xml:space="preserve">Soborno
Negligencia laboral por alguna de las dos partes involucradas en el contrato
</t>
  </si>
  <si>
    <t xml:space="preserve">Desacato de funciones e inobservancia de procedimientos internos de la SNR y procesos disciplinarios
Retraso del proyecto y procesos inadeacuados
Sanciones administrativas o procesos disciplinarios a los responsables 
Retraso del proyecto y procesos inadeacuados
Sanciones administrativas o procesos disciplinarios a los responsables 
</t>
  </si>
  <si>
    <t>Identificación del riesgo, como prevención. La falta de transparencia y de integridad, el alto grado de discrecionalidad, la ausencia de regulación, la infidelidad, posibles funcionarios que crean que tienen salarios bajos, los sesgos de confianza o sobre confianza, los sesgos de adaptación y la conformidad del empleado que se acostumbra a lo irregular, constituyen amenazas potenciales para la seguridad en los negocios y exponen a la entidad a una mayor exposición a la corrupción.</t>
  </si>
  <si>
    <t xml:space="preserve">Circular 002 y 0236 de 2018, por parte de las Jefaturas de áreas de la SNR, solicitantes, cuando haya lugar. Circulares en repositorio del área de Divulgación. Evidencia en procedimiento de Recepción de evaluación de solicitudes, publicado en la web SNR
Cláusula de confidencialidad de la información en los tipos de contratos a quien delegue la Jefatura de la OTI; documentado en las Políticas de Seguridad de la Información, cada vez que se realice un contrato en el área de Tecnología de la SNR.
Área de contratación de la SNR apoya a la revisión de contratos
La OTI acoge la campaña divulgada por correo de Comunicaciones por parte de la OAP sobre Anticorrupción - OAP de los días 11 de Junio, 7 de Julio del 2020 y los pasos a seguir en caso de materialización de riesgo de corrupción socializada el día 26 de agosto 2020, así como la normatividad de la Secretaria de Transparencia de Colombia
Designación de supervisores de contratos e informes de seguimieno
</t>
  </si>
  <si>
    <t xml:space="preserve">Moderado
Fuerte
Fuerte
Fuerte
Fuerte
</t>
  </si>
  <si>
    <t xml:space="preserve">Utilizacion de herramienta SECOP
Área de contratación de la SNR apoya a la revisión de contratos
</t>
  </si>
  <si>
    <t>Aunque se disminuye una escala de probabilidad, es necesario, evitar que se materialice el presente riesgo.</t>
  </si>
  <si>
    <t xml:space="preserve">Ajustar circular 002 y enviar por divulgación a la SNR a las partes involucradas
_______________
</t>
  </si>
  <si>
    <t xml:space="preserve">Profesional Especializados OTI
_______________
</t>
  </si>
  <si>
    <t xml:space="preserve">Circular y su divulgacion
_______________
</t>
  </si>
  <si>
    <t xml:space="preserve">01/02/2020
_______________
</t>
  </si>
  <si>
    <t xml:space="preserve">29/02/2020
_______________
</t>
  </si>
  <si>
    <t xml:space="preserve">Establecer acuerdos de gestión para seguimiento y control de contratos de T.I
 	Capacitación de riesgos de corrupción y Sarlaft con funcionarios de la oficina Asesora de Planeación en la Superintendencia Financiera de Colombia y Socialización en la OTI.
Dar continuidad con la realización periodica de informes de supervión de contratos de T.I.
_______________
</t>
  </si>
  <si>
    <t xml:space="preserve">Jefatura OTI
Profesional Esp. Oti
Profesional Esp. Oti o Jefatura
_______________
</t>
  </si>
  <si>
    <t xml:space="preserve">Acuerdo de gestion y cargue a strategos.
Presentación y acta
3 Informes de supervisión
_______________
</t>
  </si>
  <si>
    <t xml:space="preserve">15/03/2020
01/02/2020
01/02/2020
_______________
</t>
  </si>
  <si>
    <t xml:space="preserve">30/12/2020
30/03/2020
30/10/2020
_______________
</t>
  </si>
  <si>
    <t>DIRECCIÓN DE TALENTO HUMANO</t>
  </si>
  <si>
    <t>Procesos de apoyo en el Sistema Integrado de Gestión</t>
  </si>
  <si>
    <t>NÓMINA</t>
  </si>
  <si>
    <t>al liquidar inadecuadamente el pago de las Cesantías en el mes 13, generando doble valor pagado, para desviar la gestión de lo público.</t>
  </si>
  <si>
    <t>Decisiones ajustadas a intereses propios o de terceros al liquidar inadecuadamente el pago de las Cesantías en el mes 13, generando doble valor pagado, para desviar la gestión de lo público.</t>
  </si>
  <si>
    <t xml:space="preserve">No se cuenta con un aplicativo confiable que no presente recurrentes fallas tecnológicas
Inconsistencias y manipulación de funcionarios afiliados y retirados en el archivo plano de PERNO 
 Falta de revisión y control del archivo que se envía al FNA lo que podría genera mayores o menores valores girados al FNA
</t>
  </si>
  <si>
    <t xml:space="preserve">Investigaciones disciplinarias y penales
Sanciones
Afectación patrimonial
</t>
  </si>
  <si>
    <t>Tanto la probabilidad de ocurrencia como el impacto son altos, ya que, si bien el riesgo no se ha materializado en los últimos años, en caso de llegarse a materializar, el impacto legal y económico es considerable.</t>
  </si>
  <si>
    <t xml:space="preserve">Generar archivo plano para el mes actual y cruzar la información del archivo plano cargado a la plataforma del Fondo Nacional del Ahorro en el mes anterior, teniendo en cuenta los funcionarios activos e inactivos, validando si la información se encuentra correcta.
Cargar el archivo plano en la plataforma del Fondo Nacional del Ahorro y validar si el archivo carga correctamente.
Validar si la documentación aportada por el funcionario (en caso de retiro parcial de cesantías de forma virtual) al correo retirocesantias@supernotariado.gov.co  se encuentra correcta.
Validar si la documentación aportada por el funcionario (en caso de retiro parcial de cesantías de forma presencial) al correo retirocesantias@supernotariado.gov.co  se encuentra correcta.
</t>
  </si>
  <si>
    <t>Una vez aplicados los controles, la probabilidad de ocurrencia disminuye, dada su efectividad. El impacto sigue siendo alto, por las implicaciones legales y económicas que tiene si se llegara a materializar.</t>
  </si>
  <si>
    <t xml:space="preserve">Sensibilizar a los funcionarios sobre el procedimiento de Liquidación y pago de cesantías, incluidos los retiros parciales.
</t>
  </si>
  <si>
    <t xml:space="preserve">Coordinador(a) del Grupo de Nómina
</t>
  </si>
  <si>
    <t xml:space="preserve">Actas de mesas de trabajo y/o avisos recordatorios a los correos electrónicos de los funcionarios.
</t>
  </si>
  <si>
    <t>DIRECCIÓN ADMINISTRATIVA Y FINANCIERA</t>
  </si>
  <si>
    <t>ADMINISTRACIÓN DOCUMENTAL</t>
  </si>
  <si>
    <t xml:space="preserve">Correo Electronico u/o Oficio.
Correo Electronico u/o Oficio.
Correo Electronico u/o Oficio.
</t>
  </si>
  <si>
    <t>en el acervo documental en beneficio de intereses propios o de terceros</t>
  </si>
  <si>
    <t>Uso indebido de información privilegiada en el acervo documental en beneficio de intereses propios o de terceros</t>
  </si>
  <si>
    <t xml:space="preserve">No se cuenta con el personal calificado sufuciente para la implementación de los procedimientos en las oficinas de la SNR.
Deficiente infraestructura física y tecnológica de las oficinas.
Deficiente seguimiento a controles  de los procesos y procedimientos de Gestión Documental.
Deficientes medidas correctivas para quienes incumplan con los procesos de la gestión archivística.
</t>
  </si>
  <si>
    <t xml:space="preserve">Ofrecimiento de beneficios economicos, para vulnerar la integridad física o electronica de los documentos
</t>
  </si>
  <si>
    <t xml:space="preserve">Altos costos (técnicos y jurídicos) por reconstrucción de expedientes
Demandas en contra de la entidad.
Deterioro de la imagen institucional
Sanciones por parte de entidades de control
Pérdida del Patrimonio Documental Inmobiliario de la Nación.
</t>
  </si>
  <si>
    <t xml:space="preserve">Teniendo en cuenta los diferentes factores identificados, se conidera una alta posibilidad de que pueda materializarse el riesgo, así mismo se considera que el impacto frente a la pérdida de recursos de la entidad puede ser significativa, dadas las diferentes demandas o sanciones en las que tenga que enfrentar la entidad. </t>
  </si>
  <si>
    <t xml:space="preserve">- Verificar que se de cumplimiento a las polìticas y procedimientos de custodia y prestamo de los archivos, publicados en la Pàgina web de la Entidad
- Verificar que los controles definidos en el proceso de Administración Documental se esten aplicando adecuadamente por las diferentes oficinas de la entidad.
- Validar el cumplimiento a los requerimientos del SIC, controles de seguridad y custodia de las áreas de archivo, según las necesidades del servicio de la entidad.
</t>
  </si>
  <si>
    <t>Debido a que los controles son fuertes y que el riesgo es corrupción no cambia el impacto, sin embargo se aclara que para la causa de no contar con personal calificado no se puede controlar por el proceso.</t>
  </si>
  <si>
    <t xml:space="preserve">El Director Técnico de Registro o su Delegado debe Informar mediante correo electrónico u oficio la materialización del riesgo en las Oficinas de Registro de Instrumentos Públicos, de acuerdo a su competencia por denuncias o actos de detección por parte de las entidades de control, a la Coordinación de Gestión Documental con el fin de iniciar la verificación de los expedientes causa de la denuncia, hallazgo o delito cometido e informar a Control Interno.
El Delegado de Registro  debe Informar mediante correo electrónico u oficio la materialización del riesgo en las Oficinas de Registro de Instrumentos Públicos, de acuerdo a su competencia por denuncias o actos de detección por parte de las entidades de control o denuncia de algun ciudadano, a la Coordinación de Gestión Documental con el fin de iniciar la verificación de los expedientes causa de la denuncia, hallazgo o delito cometido e informar a Control Interno.
El Dueño del Proceso del Nivel Central o su delegado debe informar mediante correo electrónico u oficio la materialización del riesgo de las dependencias y Direcciones Regionales por denuncias o actos de detección por parte de las entidades de control o denuncia de algun ciudadano, a la Coordinación de Gestión Documental con el fin de iniciar la verificación de los expedientes causa de la denuncia, hallazgo o delito cometido e informar a Control Interno.
</t>
  </si>
  <si>
    <t xml:space="preserve">Director Técnico de Registro o su delegado.
Superintendente Delegado de Registro o su delegado.
El Dueño del Proceso del Nivel Central o su delegado y Direcciones Regionales.
</t>
  </si>
  <si>
    <t xml:space="preserve">Perdida de imagen institucional.
Hallazgos por parte de entes de control.
Procesos administrativos, dsciplinarios  y/o sancionatorios.
</t>
  </si>
  <si>
    <t xml:space="preserve">01/07/2021
01/07/2021
_______________
</t>
  </si>
  <si>
    <t>PAGOS INSTITUCIONALES</t>
  </si>
  <si>
    <t>por acción u omisión se  duplican  los pagos, desviando la gestión de lo público para el beneficio de un particular</t>
  </si>
  <si>
    <t>Decisiones ajustadas a intereses propios o de terceros por acción u omisión se  duplican  los pagos, desviando la gestión de lo público para el beneficio de un particular</t>
  </si>
  <si>
    <t xml:space="preserve">Doble radicación de la cuenta por pagar en correspondencia
Deficiente revisión de los  documentos que soportan los pagos
Insuficiencia de controles  en el procedimiento de pagos 
La desarticulación de los procesos que sirven de insumo para desarrollar  las actividades del proceso de pagaos 
La inexistencia de procedimientos, manuales o guias, para desarrollar actividades claves del proceso
inoportunidad en la entrega de la información para generar los pagos confome a las diferentes cadenas preseupuestales 
No se realizan o terminan la totalidad de las cadenas presupuestales para la realización de los pagos por diferentes conceptos.
</t>
  </si>
  <si>
    <t>Probabilidad: Conforme a la información  estadística que reposa en los  expedientes del proceso, este riesgo  no se ha materializado  en los   últimos  cinco años.
Impacto:  Su resultado obedece a las respuestas  al cuestionario definido para este fin.</t>
  </si>
  <si>
    <t xml:space="preserve">Mensualmente  y antes de que se  cierre el preriodo contable y presupuestal  el funcionario designado, con el fin de verificar si existen ordenes de pago  en estado pagadas o autorizadas dobles, exporta el CEN  de pagos  del SIIF nación, inspecciona el reporte,  en caso de  evidenciar desviaciones,  informa al coordinador de tesoreria y al funcionario que ejecutó el pago, mediante correo electrónico, para que se solicite el reintegro del dinero.  de lo contrario, informa al coordinador de tesoreria  que no existen novedades   de pagos dobles en el CEN  de pagos
Cada vez que se va a realizar un pago el funcionario encargado, revisa  la tipologia a que corresponde  y los soportes documentales  con el fin de evitar que se realicen pagos sin el cumplimiento de los requisitos legales y con los documentos incompletos;  en caso de evidenciar desviaciones, solicita al proceso proveedor los documentos faltantes mediante correo electrónico;  en caso contrario continua con el proceso de pagos
Evidencia: correo electronico de notificación
</t>
  </si>
  <si>
    <t>conforme a la ejecución de los controles existe una probabilidad alta de su materialización, por lo tanto es necesario realizar actividades de control adicionales; las cuales se encuentran incluidas  en esta misma matriz   en la seccion "Acciones para fortalecer la gestión del riesgo u oportunidad según la valoración"  definidos como "Acciones para fortalecer la gestión del riesgo u oportunidad según la valoración" las cuales se encuentran en ejecución</t>
  </si>
  <si>
    <t xml:space="preserve">Exportar mensualmente el reporte  de la plataforma SISG o IRIS, donde se evidencie que las cuentas de cobro, facturas y demas tipologias de pago, fueron tramitadas por el grupo de tesoreria. 
Exportar mensualmente el reporte  de la plataforma SISG o IRIS, donde se evidencie el correspondiente cargue de los soportes (orden de pago), de los diferentes pagos ejecutados por los funcionarios encargados de tramitarlos, con el fin de evindenciar que al cierre del mes los soportes se encuentren cargados.
_______________
</t>
  </si>
  <si>
    <t xml:space="preserve">Grupo de Tesoreria 
Grupo de Tesoreria 
_______________
</t>
  </si>
  <si>
    <t xml:space="preserve">Correo elcetonico de notificacion
Correo elcetonico de notificacion
_______________
</t>
  </si>
  <si>
    <t>GESTIÓN RECAUDO Y SUBSIDIOS NOTARIALES</t>
  </si>
  <si>
    <t xml:space="preserve">Inadecuado manejo y falta de capacitacion del SIIN por parte de los notarios.
La no utilizacion del SIIN por parte de todas las notarias del pais
</t>
  </si>
  <si>
    <t>Realización de cobros indebidos</t>
  </si>
  <si>
    <t>para Generar pagos de subsidios a notarios que no cumplen los requisitos para este derecho</t>
  </si>
  <si>
    <t>Realización de cobros indebidospara Generar pagos de subsidios a notarios que no cumplen los requisitos para este derecho</t>
  </si>
  <si>
    <t xml:space="preserve">Aplicativo de nomina pagos de subsidios obsoleto sin actulizaciones y sin soporte tecnico
Internet y comunicaciones deficientes, para el manejo de la infomacion 
Planta de personal insuficiente,  con alto grado de rotacion (contratistas)
</t>
  </si>
  <si>
    <t xml:space="preserve">Un proceso investigativo para establecer la causa, si este se debio a la falta de aplicativos actualizados que garanticen un mejor analisis y revision de la inforrnmacion y se solicita la devolucion del dinero abonado
</t>
  </si>
  <si>
    <t xml:space="preserve">El Riesgo puede materializarse al no contar con unos aplicativos automatizados y eficientes  que cambien las labores manuales de digitacion de cada Informe Estadistico Notarial, por una  forma de analizar sobre procesos y resultados.  Al  no contar con una  herramienta basada en tecnologias avanzadas el impacto de que se materialice el riesgo pueda generar tremites administrativos y juridicos al solictar la devolucion del subsidio pagado </t>
  </si>
  <si>
    <t xml:space="preserve">Revison y registro en el aplicativo SIIN y en el formato de registro, de cada Informe Estadistico por  cada funcionario o contratista encargado de las notarias
Revison y verificacion de cada unos de los Informes Estadisticos Notariales contra el formato diligenciado por los funcionarios o contratistas encargados.
</t>
  </si>
  <si>
    <t xml:space="preserve">
Fuerte
</t>
  </si>
  <si>
    <t>Luego de aplicar controles el riesgo queda en zona moderada disminuyendo la probabilidad de ocurrencia.</t>
  </si>
  <si>
    <t>GESTIÓN SERVICIOS ADMINISTRATIVOS</t>
  </si>
  <si>
    <t xml:space="preserve">Coordinación Administrativa
Coordinación Administrativa
_______________
</t>
  </si>
  <si>
    <t xml:space="preserve">Falta de conocimiento de procedimientos desarrollados dentro de los diferentes procesos de GSA por parte de todos los funcionarios y contratistas de la SNR
Desconocimiento del procedimiento de legalización de viáticos por parte del comisionado
</t>
  </si>
  <si>
    <t xml:space="preserve">en favor de un tercero, asignados al rubro de viáticos por acción y omisión </t>
  </si>
  <si>
    <t xml:space="preserve">Desvío de recursos físicos o económicosen favor de un tercero, asignados al rubro de viáticos por acción y omisión </t>
  </si>
  <si>
    <t xml:space="preserve">Incumplimiento con las normas de legalización de viáticos
Investigaciones administrativas
Afectación patrimonial
Afectaciones en las cuentas contables de gastos
</t>
  </si>
  <si>
    <t>Se tiene un riesgo improbable en su ocurrencia, ya que se tendría que demostrar dolo en el desvío de los recursos.</t>
  </si>
  <si>
    <t xml:space="preserve">Verificar en el aplicativo SIIF y Base de datos de Comisiones y Gastos de Viaje al Interior del País que la información coincida con la registrada en el formato de legalización del viaje.
Cotejar la veracidad del cargo de quien solicita la comisión en el formato de comisión de servicio al interior del país, así como de quien firma el formato de legalización, contra la base de datos de nomina de Talento Humano donde se encuentra el listado de los nombres de directivos quienes pueden solicitar comisiones.
Revisar paz y salvo a la hora en que un funcionario o contratista salga de la entidad
</t>
  </si>
  <si>
    <t xml:space="preserve">Retener la liquidación hasta tanto el funcionario o contratista no se encuentre al día en sus legalizaciones
</t>
  </si>
  <si>
    <t>Se tiene una ocurrencia calificada como rara vez, ya que se están implementando los controles para evitar la materialización del riesgo</t>
  </si>
  <si>
    <t xml:space="preserve">Crear el procedimiento de legalizaciones agregando las actividades de control 
Documentar el Procedimiento de Comisiones y Viáticos
_______________
</t>
  </si>
  <si>
    <t xml:space="preserve">Publicable del Procedimiento de legalizaciones enviado a Planeación
Procedimiento publicado
_______________
</t>
  </si>
  <si>
    <t xml:space="preserve">01/01/2020
01/01/2020
_______________
</t>
  </si>
  <si>
    <t xml:space="preserve">31/12/2020
31/08/2020
_______________
</t>
  </si>
  <si>
    <t xml:space="preserve">Aplicar y socializar el procedimiento de legalizaciones
</t>
  </si>
  <si>
    <t xml:space="preserve">Coordinación Administrativa
</t>
  </si>
  <si>
    <t xml:space="preserve">Evidencias de la socialización del procedimiento con los funcionarios y contratistas, una vez publicado.
</t>
  </si>
  <si>
    <t>DIRECCIÓN DE CONTRATOS</t>
  </si>
  <si>
    <t>GESTIÓN PRECONTRACTUAL, CONTRACTUAL, EJECUCIÓN Y LIQUIDACIÓN DE PROCESOS CONTRACTUALES</t>
  </si>
  <si>
    <t xml:space="preserve">durante la etapa precontractual, contractual y postcontractual </t>
  </si>
  <si>
    <t xml:space="preserve">Decisiones ajustadas a intereses propios o de terceros durante la etapa precontractual, contractual y postcontractual </t>
  </si>
  <si>
    <t xml:space="preserve">Designar supervisores que no cuentan con conocimiento suficientes para desempeñar las funciones.
Pliegos de condiciones hechos a la medida de una firma en particular.
Adendas que cambian condiciones generales del proceso para favorecer a grupos determinados.
Incumplimiento por parte del contratista en la publicación y cargue de los documentos relacionados con el contrato
</t>
  </si>
  <si>
    <t xml:space="preserve">Inconsistencias en el cumplimiento de los requisitos de los contratistas para iniciar la contratación, adelantar modificaciones contractuales, así como también los trámites de liquidación y post liquidación
Inestabilidad en el funcionamiento de las plataformas de contratación del Estado
Incumplimiento de las clausulas del contrato por parte del contratista
Inconsistencias en la presentación de informes parciales y finales por parte del contratista
Cambios en las dinámicas contractuales
</t>
  </si>
  <si>
    <t xml:space="preserve">Afectar los recursos públicos
Calidad del bien o servicio contratado por la Entidad
Pérdida de credibilidad ante los terceros que participen en los procesos contractuales
Desgaste administrativo y de recurso humano de la Entidad, al iniciar procesos administrativos sancionatorios  
Celebración indebida de contratos.
Adquisiciones de bienes o servicios sin observancia de las disposiciones contractuales pactadas
</t>
  </si>
  <si>
    <t>El riesgo se ubica en zona extrema ya que el impacto al generarse es catastrófico y es factible que se presente, ya que es un riesgo no controlado.</t>
  </si>
  <si>
    <t>OFICINA ASESORA JURIDICA</t>
  </si>
  <si>
    <t>JURISDICCIÓN COACTIVO</t>
  </si>
  <si>
    <t>el la ejecución del procedimiento de cobro coactivo</t>
  </si>
  <si>
    <t>Uso indebido de información privilegiada el la ejecución del procedimiento de cobro coactivo</t>
  </si>
  <si>
    <t xml:space="preserve">Complicidad entre el funcionario que adelanta el proceso y el deudor
Amenazas o cohesión externa o interna
Conflicto de intereses no manifestados expresamente
</t>
  </si>
  <si>
    <t xml:space="preserve">Cambios de jefatura por cambios de gobierno
</t>
  </si>
  <si>
    <t xml:space="preserve">Acciones Disciplinarias
Perdida de recursos - No cobro
Procesos Penales
</t>
  </si>
  <si>
    <t>La información que se encuentra en la OAJ es de uso restringido por el coordinador y el profesional asignado para manejar el proceso, lo que dificulta que la información la obtenga un tercero, en caso de que se filtre la misma es fácil reconocer la persona que la divulgo y se pueden tomar las medidas disciplinarias y penales que ello conlleve.</t>
  </si>
  <si>
    <t xml:space="preserve">Verificar a demanda por parte de la Jefatura del la Oficina Asesora Jurídica, que el funcionario asignado para adelantar el proceso de cobro coactivo, no tenga conflicto de intereses; dicha validación se realizara suscribiendo un acta con el Coordinador y la Jefatura  cada vez que se asigne un proceso en reparto.
</t>
  </si>
  <si>
    <t>Aplicando el control se disminuye la probabilidad de que se materialice el riesgo, teniendo en cuenta que ya el profesional asume la responsabilidad de guardar reserva de toda la información a la que tenga acceso, lo que genera seguridad y se garantiza que los recursos se cobren en debida forma.</t>
  </si>
  <si>
    <t xml:space="preserve">Reportar  a la Oficina de Control Interno Disciplinario el evento
</t>
  </si>
  <si>
    <t xml:space="preserve">Jefatura
</t>
  </si>
  <si>
    <t xml:space="preserve">Oficio de Remisión
</t>
  </si>
  <si>
    <t>ADMINISTRACIÓN JUDICIAL</t>
  </si>
  <si>
    <t xml:space="preserve">Cambios de normatividad.
Los fenomenos sociales, emergencias economicas, sociales, sanitarias y ecologias y paros
Cambios de jefatura por cambios de gobierno
</t>
  </si>
  <si>
    <t xml:space="preserve">Afectación presupuesto de la entidad
Sanciones Disciplinarias
</t>
  </si>
  <si>
    <t>en la contestación de las demandas.</t>
  </si>
  <si>
    <t>Decisiones ajustadas a intereses propios o de terceros en la contestación de las demandas.</t>
  </si>
  <si>
    <t xml:space="preserve">La atención de procesos  judiciales requiere de perfiles con experiencia y destrezas  en litigios judiciales.
Falta de un sistema de información para el seguimiento de los procesos y conciliaciones.
</t>
  </si>
  <si>
    <t>Debido a que anualmente se varia la contracción de los apoderados externos se puede presentar que mientras realiza la nueva asignación de procesos, se venzan los términos para su contestación, igualmente sucede con la empresa de vigilancia judicial de los procesos, que mientras se realiza su contratación el cual oscila en un periodo de dos meses no contamos con la notificación de la vigilancia de los procesos</t>
  </si>
  <si>
    <t xml:space="preserve">Verificar por parte de la Coordinación del Grupo de Administración Judicial y Jurisdicción Coactiva, en forma aleatoria las contestaciones dadas por los apoderados a los procesos asignados.
verificar por parte del comité de conciliación de la Entidad, las fichas técnicas presentadas ante ellos mediante las cuales toman las decisiones frente al proceso, cada vez que llegue una solicitud de conciliación u acción de repetición.
Cotejar por parte de la coordinación la información suministrada mediante correo electrónico enviado a demanda por parte del contratista que realiza el seguimiento de los procesos judiciales.
</t>
  </si>
  <si>
    <t>Con el proceso de reingenieria que se está adelantando en la Oficina Asesora Jurídica de la mano con la Oficina Asesora de Planeación, se esta realizando la revisión y actualización de los controles.</t>
  </si>
  <si>
    <t xml:space="preserve">Reemeplazar el apoderado externo, asignado otro apoderado que ejerza la representación judicial
</t>
  </si>
  <si>
    <t xml:space="preserve">Coordinador Administración Judicial y Jurisdicción Coactiva
</t>
  </si>
  <si>
    <t xml:space="preserve">Correo electronico de sustitución del proceso.
</t>
  </si>
  <si>
    <t>OFICINA DE CONTROL DISCIPLINARIO</t>
  </si>
  <si>
    <t>CONTROL DISCIPLINARIO INTERNO</t>
  </si>
  <si>
    <t xml:space="preserve">en los tiempos para adelantar los procesos disciplinarios que conlleven a prescripción o caducidad de la acción o sanción disciplinaria por bajo impulso procesal. </t>
  </si>
  <si>
    <t xml:space="preserve">
Decisiones ajustadas a intereses propios o de terceros en los tiempos para adelantar los procesos disciplinarios que conlleven a prescripción o caducidad de la acción o sanción disciplinaria por bajo impulso procesal. 
</t>
  </si>
  <si>
    <t xml:space="preserve">Potencial Abuso de poder
Potencial conflicto de intereses por parte del personal de la Oficina de Control Disciplinario Interno para adelantar procesos disciplinarios
Potencial manipulación que conlleve a perdida de información contenida en expedientes documentales de procesos disciplinarios
</t>
  </si>
  <si>
    <t xml:space="preserve">Influencia de personal externo al proceso de control disciplinario Interno o SNR en actos de corrupción 
</t>
  </si>
  <si>
    <t xml:space="preserve">Proferir fallos en contra de la Ley
Comisión de delitos punibles por parte del funcionario
Impunidad frente a delitos contra la Administración Pública
</t>
  </si>
  <si>
    <t xml:space="preserve">Teniendo en cuenta el nivel de complejidad de una decisión disciplinaria emitida por los Abogados Instructores o Sustanciadores de la Oficina de Control Disciplinario Interno, hay posibilidad media que suceda una desviación de dichas decisiones ajustadas a intereses propios o de terceros, lo que podria impactar negativamente sobre los procesos de la Superintendencia de Notariado y Registro, al materializarse impunidad en hechos que atenten contra la administración pública y la transparencia de la Entidad. </t>
  </si>
  <si>
    <t xml:space="preserve">1. VERIFICAR EL CONFLICTO DE INTERESES
2. CONTRASTAR LA INFORMACION DE EXPEDIENTES DIGITALIZADOS CON EXPEDIENTES FISICOS.
</t>
  </si>
  <si>
    <t xml:space="preserve">Revisar los procesos que cambiaron de etapa disciplinaria, efectuando reasignación de expedientes de acuerdo a grupos de trabajo organizados. 
</t>
  </si>
  <si>
    <t>Aplicados los controles establecidos, la  probabilidad de ocurrencia del Riesgo de Evaluación tardía, manipulada y/o contraria a la ley, de una noticia disciplinaria, indagación, investigación o decisión en primera instancia de procesos disciplinarios es de rara vez teniendo en cuenta que se efectuará semanalmente la evaluación de noticias disciplinarias entre el Jefe de la Oficina y Abogado PQRSD con el fin de determinar objetivamente la actuación disciplinaria  a lugar. Asi mismo, se evaluará el componente ético del personal de la OCDI, a través de la evaluación de desempeño. Finalmente de manera detectiva, se evaluará y realizará la reasignación de los expedientes por cada étapa procesal, garantizando que los procesos sean adelantados por varios profesionales</t>
  </si>
  <si>
    <t xml:space="preserve">Controlar la potencial manipulación de expedientes físicos a través de permanente digitalización de expedientes y cargue en el SIID. 
Realizar sensibilizaciones internas sobre los Principios y Valores y Código de Etica de la SNR al personal organico de la OCDI. 
_______________
Efectuar seguimiento al número de Núlidades efectuadas en el Trimestre y sus razones, lejandolos en el Informe de Gestión. 
</t>
  </si>
  <si>
    <t xml:space="preserve">Jefe Oficina Control Disciplinario Interno
Jefe Oficina Control Disciplinario Interno
_______________
Jefe Oficina Control Disciplinario Interno
</t>
  </si>
  <si>
    <t xml:space="preserve">Certificado de Digitalización 
 Actas de Reunión
_______________
Informe de Gestión. 
</t>
  </si>
  <si>
    <t xml:space="preserve">02/01/yyyy
02/01/yyyy
_______________
02/01/yyyy
</t>
  </si>
  <si>
    <t xml:space="preserve">25/12/yyyy
25/12/yyyy
_______________
25/12/yyyy
</t>
  </si>
  <si>
    <t xml:space="preserve">Aperturar proceso disciplinario con el fin de determinar el nivel de responsabilidad y culpabilidad del personal que tenía asignado el proceso presuntamente ajustado a beneficio propio o de terceros
</t>
  </si>
  <si>
    <t xml:space="preserve">Jefe Oficina de Control Disciplinario Interno
</t>
  </si>
  <si>
    <t xml:space="preserve">Auto de Indagación y/o Investigación disciplinaria.
</t>
  </si>
  <si>
    <t>OFICINA DE CONTROL INTERNO DE GESTIÓN</t>
  </si>
  <si>
    <t>CONTROL INTERNO DE GESTIÓN</t>
  </si>
  <si>
    <t xml:space="preserve">en  la elaboración de los diferentes informes </t>
  </si>
  <si>
    <t xml:space="preserve">Uso indebido de información privilegiada en  la elaboración de los diferentes informes </t>
  </si>
  <si>
    <t xml:space="preserve">Desconocimiento u omisión en la aplicación de las normas de seguimiento y evaluación.
Falta de tiempo necesario para adelantar las auditorías
La información suministrada por el auditado no cumple con las condiciones mínimas de calidad
</t>
  </si>
  <si>
    <t xml:space="preserve">Coacción externa
Fenómenos de orden social, o de orden público (huelgas, paros, desplazamientos masivos, migraciones, etc.)
</t>
  </si>
  <si>
    <t xml:space="preserve">Perdida de imagen institucional.
Sanciones disciplinarias y pecuniarias, perdida de imagen institucional
Reprocesos y nuevas solicitudes de informacion al auditado
</t>
  </si>
  <si>
    <t>Probabilidad: conforme a los antecedentes de los informes de auditoria y de evaluación y seguimiento, se observa que estos de manera general lejan la realidad del tema evaluado; sin embargo por exististir el riesgo de detección es posible que algunos aspectos no sean evaluados  y no se lejen en los informes, sin que esto implique estar asociados a hechos de corrupción.
Impacto:  Su resultado obedece a las respuestas  al cuestionario definido para este fin.</t>
  </si>
  <si>
    <t xml:space="preserve">Verificar que no exista ningun impedimento o conflicto de interes, de los audtores asignados para realizar los informes de avaluacion o Auditoria.
Verificar aceptación del  compromiso del auditado frente al suministro de la información suficiente y pertinente para desarrollar la evaluación o auditoria.
Verificar la aceptacion del compromiso por parte de Auditor de realizar las actividades asignadas en el plan de auditoria de cada vigencia
</t>
  </si>
  <si>
    <t>Dado los controles implementados y ejecutados, la probabilidad de ocurrencia de este riesgos  es que ocurra  rara vez, siempre y cuando se de continuidad a la ejecución de estos controles.</t>
  </si>
  <si>
    <t xml:space="preserve">Diseñar el formato de aceptacion de actividades del plan de auditoria para la vigencia correspondiente e  identificar el conflicto de intereses
Verificar que el formato del compromiso de las actividades asignadas al auditor, se encuentre debidamente firmado por este.
 Se genera una nueva version del Plan de Auditoria soportada con la copia del correo electronico que remite el auditor al Jefe de la OCI, donde solicita la reprogramacion de las actividades del plan distintas a las que tengan plazos de ley establecidos, justificando la necesidad, con el proposito de cumplir con los terminos legales  de los informes. 
_______________
Verificar que el formato de compromiso del Auditado frente al suministro de informaciòn, se encuentre debidamente firmado por este. 
</t>
  </si>
  <si>
    <t xml:space="preserve">Equipo Riesgos OCI
Equipo riesgos OCI - JEFE OCI
Equipo riesgos OCI - JEFE OCI
_______________
AUDITOR
</t>
  </si>
  <si>
    <t xml:space="preserve">Formato
Formato de Compromiso
_______________
Carta de Compromiso Firmada
</t>
  </si>
  <si>
    <t xml:space="preserve">01/09/yyyy
_______________
</t>
  </si>
  <si>
    <t xml:space="preserve">30/03/yyyy
_______________
</t>
  </si>
  <si>
    <t xml:space="preserve">Capacitar al equipo OCI en temas de actualización de control interno
</t>
  </si>
  <si>
    <t xml:space="preserve">Jefe
</t>
  </si>
  <si>
    <t xml:space="preserve">capacitaciones evidencias a través de videos.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</si>
</sst>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
  </numFmts>
  <fonts count="12" x14ac:knownFonts="1">
    <font>
      <sz val="11"/>
      <color theme="1"/>
      <name val="Calibri"/>
      <family val="2"/>
      <scheme val="minor"/>
    </font>
    <font>
      <u/>
      <sz val="11"/>
      <color theme="10"/>
      <name val="Calibri"/>
      <family val="2"/>
      <scheme val="minor"/>
    </font>
    <font>
      <sz val="11"/>
      <color theme="1"/>
      <name val="Arial Narrow"/>
      <family val="2"/>
    </font>
    <font>
      <b/>
      <sz val="15"/>
      <color theme="1"/>
      <name val="Arial Narrow"/>
      <family val="2"/>
    </font>
    <font>
      <sz val="12"/>
      <color theme="0"/>
      <name val="Arial Narrow"/>
      <family val="2"/>
    </font>
    <font>
      <b/>
      <sz val="11"/>
      <color theme="1"/>
      <name val="Arial Narrow"/>
      <family val="2"/>
    </font>
    <font>
      <b/>
      <sz val="11"/>
      <color theme="0"/>
      <name val="Arial"/>
      <family val="2"/>
    </font>
    <font>
      <sz val="11"/>
      <color theme="1"/>
      <name val="Arial"/>
      <family val="2"/>
    </font>
    <font>
      <sz val="11"/>
      <name val="Arial"/>
      <family val="2"/>
    </font>
    <font>
      <sz val="10"/>
      <name val="Arial"/>
      <family val="2"/>
    </font>
    <font>
      <sz val="10"/>
      <color rgb="FF000000"/>
      <name val="Arial"/>
      <family val="2"/>
    </font>
    <font>
      <sz val="10"/>
      <color theme="1"/>
      <name val="Arial"/>
      <family val="2"/>
    </font>
  </fonts>
  <fills count="12">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9" tint="0.79998168889431442"/>
        <bgColor indexed="64"/>
      </patternFill>
    </fill>
    <fill>
      <patternFill patternType="solid">
        <fgColor rgb="FFFF660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C5D9F1"/>
        <bgColor rgb="FF000000"/>
      </patternFill>
    </fill>
    <fill>
      <patternFill patternType="solid">
        <fgColor rgb="FFFFFF00"/>
        <bgColor indexed="64"/>
      </patternFill>
    </fill>
    <fill>
      <patternFill patternType="solid">
        <fgColor theme="5"/>
        <bgColor indexed="64"/>
      </patternFill>
    </fill>
    <fill>
      <patternFill patternType="solid">
        <fgColor rgb="FFFF00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0" fontId="9" fillId="0" borderId="0"/>
  </cellStyleXfs>
  <cellXfs count="76">
    <xf numFmtId="0" fontId="0" fillId="0" borderId="0" xfId="0"/>
    <xf numFmtId="0" fontId="2" fillId="0" borderId="0" xfId="0" applyFont="1" applyAlignment="1" applyProtection="1">
      <alignment wrapText="1"/>
      <protection hidden="1"/>
    </xf>
    <xf numFmtId="0" fontId="2" fillId="2" borderId="0" xfId="0" applyFont="1" applyFill="1" applyAlignment="1" applyProtection="1">
      <alignment vertical="top" wrapText="1"/>
      <protection hidden="1"/>
    </xf>
    <xf numFmtId="0" fontId="3" fillId="2" borderId="0" xfId="0" applyFont="1" applyFill="1" applyAlignment="1" applyProtection="1">
      <alignment vertical="top" wrapText="1"/>
      <protection hidden="1"/>
    </xf>
    <xf numFmtId="0" fontId="2" fillId="0" borderId="0" xfId="0" applyFont="1" applyAlignment="1" applyProtection="1">
      <alignment vertical="top" wrapText="1"/>
      <protection hidden="1"/>
    </xf>
    <xf numFmtId="0" fontId="4" fillId="3" borderId="1" xfId="0" applyFont="1" applyFill="1" applyBorder="1" applyAlignment="1" applyProtection="1">
      <alignment vertical="top" wrapText="1"/>
      <protection hidden="1"/>
    </xf>
    <xf numFmtId="0" fontId="5" fillId="0" borderId="1" xfId="0" applyFont="1" applyBorder="1" applyAlignment="1" applyProtection="1">
      <alignment horizontal="left" vertical="top" wrapText="1"/>
      <protection hidden="1"/>
    </xf>
    <xf numFmtId="14" fontId="5" fillId="0" borderId="1" xfId="0" applyNumberFormat="1" applyFont="1" applyBorder="1" applyAlignment="1" applyProtection="1">
      <alignment horizontal="left" vertical="top" wrapText="1"/>
      <protection hidden="1"/>
    </xf>
    <xf numFmtId="0" fontId="3" fillId="2" borderId="0" xfId="0" applyFont="1" applyFill="1" applyAlignment="1" applyProtection="1">
      <alignment horizontal="center" vertical="top" wrapText="1"/>
      <protection hidden="1"/>
    </xf>
    <xf numFmtId="0" fontId="3" fillId="2" borderId="0" xfId="0" applyFont="1" applyFill="1" applyAlignment="1" applyProtection="1">
      <alignment horizontal="center" vertical="center" wrapText="1"/>
      <protection hidden="1"/>
    </xf>
    <xf numFmtId="0" fontId="3" fillId="2" borderId="0" xfId="0" applyFont="1" applyFill="1" applyAlignment="1" applyProtection="1">
      <alignment horizontal="left" vertical="center" wrapText="1"/>
      <protection hidden="1"/>
    </xf>
    <xf numFmtId="0" fontId="4" fillId="3" borderId="2" xfId="0" applyFont="1" applyFill="1" applyBorder="1" applyAlignment="1" applyProtection="1">
      <alignment vertical="top" wrapText="1"/>
      <protection hidden="1"/>
    </xf>
    <xf numFmtId="14" fontId="5" fillId="0" borderId="2" xfId="0" applyNumberFormat="1" applyFont="1" applyBorder="1" applyAlignment="1" applyProtection="1">
      <alignment horizontal="left" vertical="top" wrapText="1"/>
      <protection hidden="1"/>
    </xf>
    <xf numFmtId="0" fontId="6" fillId="3" borderId="1" xfId="0" applyFont="1" applyFill="1" applyBorder="1" applyAlignment="1" applyProtection="1">
      <alignment horizontal="center" vertical="top" wrapText="1"/>
      <protection hidden="1"/>
    </xf>
    <xf numFmtId="0" fontId="7" fillId="0" borderId="0" xfId="0" applyFont="1" applyAlignment="1" applyProtection="1">
      <alignment wrapText="1"/>
      <protection hidden="1"/>
    </xf>
    <xf numFmtId="0" fontId="6" fillId="3" borderId="1" xfId="0" quotePrefix="1" applyFont="1" applyFill="1" applyBorder="1" applyAlignment="1" applyProtection="1">
      <alignment horizontal="justify" vertical="top" wrapText="1"/>
      <protection hidden="1"/>
    </xf>
    <xf numFmtId="0" fontId="6" fillId="3" borderId="1" xfId="0" applyFont="1" applyFill="1" applyBorder="1" applyAlignment="1" applyProtection="1">
      <alignment horizontal="center" vertical="top" textRotation="90" wrapText="1"/>
      <protection hidden="1"/>
    </xf>
    <xf numFmtId="0" fontId="6" fillId="3" borderId="1" xfId="0" applyFont="1" applyFill="1" applyBorder="1" applyAlignment="1" applyProtection="1">
      <alignment horizontal="center" vertical="center" wrapText="1"/>
      <protection hidden="1"/>
    </xf>
    <xf numFmtId="0" fontId="6" fillId="3" borderId="1" xfId="0" applyFont="1" applyFill="1" applyBorder="1" applyAlignment="1" applyProtection="1">
      <alignment horizontal="left" vertical="center" wrapText="1"/>
      <protection hidden="1"/>
    </xf>
    <xf numFmtId="0" fontId="8" fillId="4" borderId="1" xfId="0" applyFont="1" applyFill="1" applyBorder="1" applyAlignment="1" applyProtection="1">
      <alignment horizontal="justify" vertical="top" wrapText="1"/>
      <protection hidden="1"/>
    </xf>
    <xf numFmtId="0" fontId="8" fillId="0" borderId="1" xfId="1" applyFont="1" applyFill="1" applyBorder="1" applyAlignment="1" applyProtection="1">
      <alignment horizontal="center" vertical="top" wrapText="1"/>
      <protection hidden="1"/>
    </xf>
    <xf numFmtId="0" fontId="8" fillId="0" borderId="1" xfId="2" applyFont="1" applyBorder="1" applyAlignment="1">
      <alignment vertical="top" wrapText="1"/>
    </xf>
    <xf numFmtId="0" fontId="8" fillId="0" borderId="1" xfId="1" applyFont="1" applyFill="1" applyBorder="1" applyAlignment="1" applyProtection="1">
      <alignment horizontal="justify" vertical="top" wrapText="1"/>
      <protection hidden="1"/>
    </xf>
    <xf numFmtId="0" fontId="8" fillId="0" borderId="1" xfId="0" applyFont="1" applyBorder="1" applyAlignment="1" applyProtection="1">
      <alignment vertical="center" wrapText="1"/>
      <protection hidden="1"/>
    </xf>
    <xf numFmtId="0" fontId="8" fillId="0" borderId="1" xfId="0" applyFont="1" applyBorder="1" applyAlignment="1" applyProtection="1">
      <alignment horizontal="justify" vertical="top" wrapText="1"/>
      <protection hidden="1"/>
    </xf>
    <xf numFmtId="0" fontId="8" fillId="2" borderId="1" xfId="0" applyFont="1" applyFill="1" applyBorder="1" applyAlignment="1" applyProtection="1">
      <alignment horizontal="justify" vertical="top" wrapText="1"/>
      <protection hidden="1"/>
    </xf>
    <xf numFmtId="0" fontId="8" fillId="5" borderId="1" xfId="0" applyFont="1" applyFill="1" applyBorder="1" applyAlignment="1" applyProtection="1">
      <alignment horizontal="center" vertical="center" wrapText="1"/>
      <protection hidden="1"/>
    </xf>
    <xf numFmtId="0" fontId="8" fillId="2" borderId="1" xfId="0" applyFont="1" applyFill="1" applyBorder="1" applyAlignment="1" applyProtection="1">
      <alignment horizontal="center" vertical="top" wrapText="1"/>
      <protection hidden="1"/>
    </xf>
    <xf numFmtId="0" fontId="8" fillId="0" borderId="1" xfId="0" applyFont="1" applyBorder="1" applyAlignment="1" applyProtection="1">
      <alignment horizontal="center" vertical="top" wrapText="1"/>
      <protection hidden="1"/>
    </xf>
    <xf numFmtId="0" fontId="8" fillId="6" borderId="1" xfId="0" applyFont="1" applyFill="1" applyBorder="1" applyAlignment="1" applyProtection="1">
      <alignment horizontal="center" vertical="top" wrapText="1"/>
      <protection hidden="1"/>
    </xf>
    <xf numFmtId="0" fontId="8" fillId="0" borderId="1" xfId="0" applyFont="1" applyBorder="1" applyAlignment="1" applyProtection="1">
      <alignment horizontal="left" vertical="center" wrapText="1"/>
      <protection hidden="1"/>
    </xf>
    <xf numFmtId="0" fontId="8" fillId="0" borderId="1" xfId="0" applyFont="1" applyBorder="1" applyAlignment="1" applyProtection="1">
      <alignment vertical="top" wrapText="1"/>
      <protection hidden="1"/>
    </xf>
    <xf numFmtId="164" fontId="8" fillId="0" borderId="1" xfId="0" applyNumberFormat="1" applyFont="1" applyBorder="1" applyAlignment="1" applyProtection="1">
      <alignment vertical="top" wrapText="1"/>
      <protection hidden="1"/>
    </xf>
    <xf numFmtId="164" fontId="8" fillId="0" borderId="1" xfId="0" applyNumberFormat="1" applyFont="1" applyBorder="1" applyAlignment="1" applyProtection="1">
      <alignment horizontal="center" vertical="top" wrapText="1"/>
      <protection hidden="1"/>
    </xf>
    <xf numFmtId="0" fontId="8" fillId="0" borderId="3" xfId="0" applyFont="1" applyBorder="1" applyAlignment="1" applyProtection="1">
      <alignment horizontal="justify" vertical="top" wrapText="1"/>
      <protection hidden="1"/>
    </xf>
    <xf numFmtId="0" fontId="8" fillId="0" borderId="0" xfId="0" applyFont="1" applyAlignment="1" applyProtection="1">
      <alignment wrapText="1"/>
      <protection hidden="1"/>
    </xf>
    <xf numFmtId="0" fontId="8" fillId="7" borderId="1" xfId="0" applyFont="1" applyFill="1" applyBorder="1" applyAlignment="1" applyProtection="1">
      <alignment horizontal="center" vertical="top" wrapText="1"/>
      <protection hidden="1"/>
    </xf>
    <xf numFmtId="0" fontId="10" fillId="8" borderId="1" xfId="0" applyFont="1" applyFill="1" applyBorder="1" applyAlignment="1">
      <alignment horizontal="center" vertical="center" wrapText="1"/>
    </xf>
    <xf numFmtId="0" fontId="8" fillId="5" borderId="1" xfId="0" applyFont="1" applyFill="1" applyBorder="1" applyAlignment="1" applyProtection="1">
      <alignment horizontal="center" vertical="top" wrapText="1"/>
      <protection hidden="1"/>
    </xf>
    <xf numFmtId="0" fontId="8" fillId="2" borderId="1" xfId="0" applyFont="1" applyFill="1" applyBorder="1" applyAlignment="1" applyProtection="1">
      <alignment horizontal="left" vertical="center" wrapText="1"/>
      <protection hidden="1"/>
    </xf>
    <xf numFmtId="0" fontId="0" fillId="9" borderId="1" xfId="0" applyFill="1" applyBorder="1" applyAlignment="1">
      <alignment horizontal="center" vertical="center" wrapText="1"/>
    </xf>
    <xf numFmtId="0" fontId="8" fillId="9" borderId="1" xfId="0" applyFont="1" applyFill="1" applyBorder="1" applyAlignment="1" applyProtection="1">
      <alignment horizontal="center" vertical="top" wrapText="1"/>
      <protection hidden="1"/>
    </xf>
    <xf numFmtId="0" fontId="0" fillId="0" borderId="1" xfId="0" applyBorder="1" applyAlignment="1">
      <alignment vertical="top" wrapText="1"/>
    </xf>
    <xf numFmtId="0" fontId="0" fillId="0" borderId="1" xfId="0" applyBorder="1" applyAlignment="1">
      <alignment horizontal="left" vertical="center" wrapText="1"/>
    </xf>
    <xf numFmtId="0" fontId="0" fillId="0" borderId="3" xfId="0" applyBorder="1" applyAlignment="1">
      <alignment vertical="top" wrapText="1"/>
    </xf>
    <xf numFmtId="164" fontId="8" fillId="0" borderId="3" xfId="0" applyNumberFormat="1" applyFont="1" applyBorder="1" applyAlignment="1" applyProtection="1">
      <alignment horizontal="center" vertical="top" wrapText="1"/>
      <protection hidden="1"/>
    </xf>
    <xf numFmtId="0" fontId="0" fillId="10" borderId="1" xfId="0" applyFill="1" applyBorder="1" applyAlignment="1">
      <alignment horizontal="center" vertical="center" wrapText="1"/>
    </xf>
    <xf numFmtId="0" fontId="8" fillId="0" borderId="1" xfId="0" applyFont="1" applyBorder="1" applyAlignment="1" applyProtection="1">
      <alignment horizontal="center" vertical="center" wrapText="1"/>
      <protection hidden="1"/>
    </xf>
    <xf numFmtId="0" fontId="0" fillId="11" borderId="1" xfId="0" applyFill="1" applyBorder="1" applyAlignment="1">
      <alignment horizontal="center" vertical="center" wrapText="1"/>
    </xf>
    <xf numFmtId="0" fontId="0" fillId="11" borderId="1" xfId="0" applyFill="1" applyBorder="1" applyAlignment="1">
      <alignment horizontal="center" vertical="top" wrapText="1"/>
    </xf>
    <xf numFmtId="0" fontId="8" fillId="0" borderId="1" xfId="1" applyFont="1" applyFill="1" applyBorder="1" applyAlignment="1" applyProtection="1">
      <alignment horizontal="center" vertical="center" wrapText="1"/>
      <protection hidden="1"/>
    </xf>
    <xf numFmtId="0" fontId="8" fillId="0" borderId="1" xfId="2" applyFont="1" applyBorder="1" applyAlignment="1">
      <alignment vertical="center"/>
    </xf>
    <xf numFmtId="0" fontId="8" fillId="0" borderId="1" xfId="1" applyFont="1" applyFill="1" applyBorder="1" applyAlignment="1" applyProtection="1">
      <alignment horizontal="justify" vertical="center" wrapText="1"/>
      <protection hidden="1"/>
    </xf>
    <xf numFmtId="0" fontId="8" fillId="0" borderId="1" xfId="0" applyFont="1" applyBorder="1" applyAlignment="1" applyProtection="1">
      <alignment horizontal="justify" vertical="center" wrapText="1"/>
      <protection hidden="1"/>
    </xf>
    <xf numFmtId="0" fontId="8" fillId="2" borderId="1" xfId="0" applyFont="1" applyFill="1" applyBorder="1" applyAlignment="1" applyProtection="1">
      <alignment horizontal="justify" vertical="center" wrapText="1"/>
      <protection hidden="1"/>
    </xf>
    <xf numFmtId="0" fontId="8" fillId="9" borderId="1" xfId="0" applyFont="1" applyFill="1" applyBorder="1" applyAlignment="1" applyProtection="1">
      <alignment horizontal="center" vertical="center" wrapText="1"/>
      <protection hidden="1"/>
    </xf>
    <xf numFmtId="164" fontId="8" fillId="0" borderId="1" xfId="0" applyNumberFormat="1" applyFont="1" applyBorder="1" applyAlignment="1" applyProtection="1">
      <alignment vertical="center" wrapText="1"/>
      <protection hidden="1"/>
    </xf>
    <xf numFmtId="164" fontId="8" fillId="0" borderId="1" xfId="0" applyNumberFormat="1" applyFont="1" applyBorder="1" applyAlignment="1" applyProtection="1">
      <alignment horizontal="center" vertical="center" wrapText="1"/>
      <protection hidden="1"/>
    </xf>
    <xf numFmtId="0" fontId="8" fillId="0" borderId="3" xfId="0" applyFont="1" applyBorder="1" applyAlignment="1" applyProtection="1">
      <alignment horizontal="justify" vertical="center" wrapText="1"/>
      <protection hidden="1"/>
    </xf>
    <xf numFmtId="0" fontId="0" fillId="6" borderId="1" xfId="0" applyFill="1" applyBorder="1" applyAlignment="1">
      <alignment vertical="top" wrapText="1"/>
    </xf>
    <xf numFmtId="0" fontId="8" fillId="11" borderId="1" xfId="0" applyFont="1" applyFill="1" applyBorder="1" applyAlignment="1" applyProtection="1">
      <alignment horizontal="center" vertical="top" wrapText="1"/>
      <protection hidden="1"/>
    </xf>
    <xf numFmtId="0" fontId="8" fillId="11" borderId="1" xfId="0" applyFont="1" applyFill="1" applyBorder="1" applyAlignment="1" applyProtection="1">
      <alignment horizontal="center" vertical="center" wrapText="1"/>
      <protection hidden="1"/>
    </xf>
    <xf numFmtId="0" fontId="11" fillId="0" borderId="1" xfId="0" applyFont="1" applyBorder="1" applyAlignment="1" applyProtection="1">
      <alignment horizontal="justify" vertical="center" wrapText="1"/>
      <protection hidden="1"/>
    </xf>
    <xf numFmtId="0" fontId="11" fillId="0" borderId="1" xfId="0" applyFont="1" applyBorder="1" applyAlignment="1" applyProtection="1">
      <alignment horizontal="center" vertical="center" wrapText="1"/>
      <protection hidden="1"/>
    </xf>
    <xf numFmtId="0" fontId="11" fillId="6" borderId="1" xfId="0" applyFont="1" applyFill="1" applyBorder="1" applyAlignment="1" applyProtection="1">
      <alignment horizontal="center" vertical="center" wrapText="1"/>
      <protection hidden="1"/>
    </xf>
    <xf numFmtId="0" fontId="11" fillId="0" borderId="1" xfId="0" applyFont="1" applyBorder="1" applyAlignment="1" applyProtection="1">
      <alignment horizontal="left" vertical="center" wrapText="1"/>
      <protection hidden="1"/>
    </xf>
    <xf numFmtId="0" fontId="11" fillId="0" borderId="1" xfId="0" applyFont="1" applyBorder="1" applyAlignment="1" applyProtection="1">
      <alignment vertical="center" wrapText="1"/>
      <protection hidden="1"/>
    </xf>
    <xf numFmtId="164" fontId="11" fillId="0" borderId="1" xfId="0" applyNumberFormat="1" applyFont="1" applyBorder="1" applyAlignment="1" applyProtection="1">
      <alignment vertical="center" wrapText="1"/>
      <protection hidden="1"/>
    </xf>
    <xf numFmtId="164" fontId="11" fillId="0" borderId="1" xfId="0" applyNumberFormat="1" applyFont="1" applyBorder="1" applyAlignment="1" applyProtection="1">
      <alignment horizontal="center" vertical="center" wrapText="1"/>
      <protection hidden="1"/>
    </xf>
    <xf numFmtId="0" fontId="11" fillId="0" borderId="3" xfId="0" applyFont="1" applyBorder="1" applyAlignment="1" applyProtection="1">
      <alignment horizontal="justify" vertical="center" wrapText="1"/>
      <protection hidden="1"/>
    </xf>
    <xf numFmtId="0" fontId="0" fillId="0" borderId="0" xfId="0" applyAlignment="1">
      <alignment vertical="top" wrapText="1"/>
    </xf>
    <xf numFmtId="0" fontId="0" fillId="0" borderId="0" xfId="0" applyAlignment="1">
      <alignment horizontal="center" vertical="center" wrapText="1"/>
    </xf>
    <xf numFmtId="0" fontId="0" fillId="0" borderId="0" xfId="0" applyAlignment="1">
      <alignment horizontal="left" vertical="center" wrapText="1"/>
    </xf>
    <xf numFmtId="0" fontId="6" fillId="3" borderId="1" xfId="0" applyFont="1" applyFill="1" applyBorder="1" applyAlignment="1" applyProtection="1">
      <alignment horizontal="center" vertical="top" wrapText="1"/>
      <protection hidden="1"/>
    </xf>
    <xf numFmtId="0" fontId="3" fillId="2" borderId="0" xfId="0" applyFont="1" applyFill="1" applyAlignment="1" applyProtection="1">
      <alignment horizontal="center" vertical="top" wrapText="1"/>
      <protection hidden="1"/>
    </xf>
    <xf numFmtId="0" fontId="6" fillId="3" borderId="1" xfId="0" applyFont="1" applyFill="1" applyBorder="1" applyAlignment="1" applyProtection="1">
      <alignment horizontal="center" vertical="center" wrapText="1"/>
      <protection hidden="1"/>
    </xf>
  </cellXfs>
  <cellStyles count="3">
    <cellStyle name="Hipervínculo" xfId="1" builtinId="8"/>
    <cellStyle name="Normal" xfId="0" builtinId="0"/>
    <cellStyle name="Normal 2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171449</xdr:colOff>
      <xdr:row>0</xdr:row>
      <xdr:rowOff>66675</xdr:rowOff>
    </xdr:from>
    <xdr:to>
      <xdr:col>1</xdr:col>
      <xdr:colOff>1754718</xdr:colOff>
      <xdr:row>3</xdr:row>
      <xdr:rowOff>171450</xdr:rowOff>
    </xdr:to>
    <xdr:pic>
      <xdr:nvPicPr>
        <xdr:cNvPr id="2" name="Imagen 2">
          <a:extLst>
            <a:ext uri="{FF2B5EF4-FFF2-40B4-BE49-F238E27FC236}">
              <a16:creationId xmlns:a16="http://schemas.microsoft.com/office/drawing/2014/main" xmlns="" id="{DA2ACFC1-746F-4CF1-BF35-7D590EA5BE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49" y="66675"/>
          <a:ext cx="3059644"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7588bcff38a6ff82/SNR/Matrices%20V.3%20Aprobadas/Matriz%20V.3%20Administaci&#243;n%20Notari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any.ayala/Downloads/Matriz%20Riesgos%202019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USER\Downloads\BAS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7588bcff38a6ff82/SNR/Matrices%20V.3%20Aprobadas/Matrices%202021/Matriz%20V.3%20Contra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ntexto Estrat. Ins"/>
      <sheetName val="Contexto Proceso"/>
      <sheetName val="CAUSAS"/>
      <sheetName val="DOFA"/>
      <sheetName val="Riesgo2"/>
      <sheetName val="Riesgo3"/>
      <sheetName val="Riesgo4"/>
      <sheetName val="Riesgo5"/>
      <sheetName val="Riesgo6"/>
      <sheetName val="Riesgo7"/>
      <sheetName val="Riesgo8"/>
      <sheetName val="Riesgo9"/>
      <sheetName val="Riesgo10"/>
      <sheetName val="Riesgo1"/>
      <sheetName val="Mapa del Proceso"/>
      <sheetName val="Enc_Imp_Corrupción"/>
      <sheetName val="Imp_Est_Pro_Seg"/>
      <sheetName val="Imp_oportunidad"/>
      <sheetName val="Inventario de Activos"/>
      <sheetName val="Factibilidad"/>
      <sheetName val="Frecuencia"/>
    </sheetNames>
    <sheetDataSet>
      <sheetData sheetId="0">
        <row r="2">
          <cell r="B2" t="str">
            <v>Riesgo de Corrupción</v>
          </cell>
          <cell r="D2" t="str">
            <v>Decisiones ajustadas a intereses propios o de terceros</v>
          </cell>
          <cell r="G2" t="str">
            <v>Modificación o eliminación no autorizada de información</v>
          </cell>
          <cell r="H2" t="str">
            <v>Preservación de activos</v>
          </cell>
          <cell r="J2" t="str">
            <v>Cumplimiento</v>
          </cell>
          <cell r="K2" t="str">
            <v>Financieros</v>
          </cell>
          <cell r="L2" t="str">
            <v>Sociales</v>
          </cell>
          <cell r="U2" t="str">
            <v>Sí</v>
          </cell>
          <cell r="V2" t="str">
            <v>X</v>
          </cell>
          <cell r="Y2" t="str">
            <v>Objetivo estrategico 1</v>
          </cell>
          <cell r="AD2" t="str">
            <v>Consulta Índice de Propietarios</v>
          </cell>
          <cell r="AE2" t="str">
            <v>Todos los procesos en el Sistema Integrado de Gestión</v>
          </cell>
          <cell r="AH2" t="str">
            <v>Asignado</v>
          </cell>
          <cell r="AI2" t="str">
            <v>Adecuado</v>
          </cell>
          <cell r="AJ2" t="str">
            <v>Oportuna</v>
          </cell>
          <cell r="AK2" t="str">
            <v>Prevenir o detectar</v>
          </cell>
          <cell r="AL2" t="str">
            <v>Confiable</v>
          </cell>
          <cell r="AM2" t="str">
            <v>Se investigan y resuelven oportunamente</v>
          </cell>
          <cell r="AN2" t="str">
            <v>Completa</v>
          </cell>
          <cell r="AP2" t="str">
            <v>Siempre</v>
          </cell>
        </row>
        <row r="3">
          <cell r="B3" t="str">
            <v>Riesgo Estratégico</v>
          </cell>
          <cell r="D3" t="str">
            <v>Desvío de recursos físicos o económicos</v>
          </cell>
          <cell r="G3" t="str">
            <v>Interrupción en la prestación del servicio</v>
          </cell>
          <cell r="H3" t="str">
            <v>Decisiones acertadas</v>
          </cell>
          <cell r="J3" t="str">
            <v>Imagen</v>
          </cell>
          <cell r="K3" t="str">
            <v>Personal</v>
          </cell>
          <cell r="L3" t="str">
            <v>Políticos</v>
          </cell>
          <cell r="U3" t="str">
            <v>No</v>
          </cell>
          <cell r="Y3" t="str">
            <v>Objetivo estrategico 2</v>
          </cell>
          <cell r="AD3" t="str">
            <v>Consulta en la Ventanilla Única de Registro - VUR</v>
          </cell>
          <cell r="AE3" t="str">
            <v>Procesos estratégicos en el Sistema Integrado de Gestión</v>
          </cell>
          <cell r="AH3" t="str">
            <v>No Asignado</v>
          </cell>
          <cell r="AI3" t="str">
            <v>Inadecuado</v>
          </cell>
          <cell r="AJ3" t="str">
            <v>Inoportuna</v>
          </cell>
          <cell r="AK3" t="str">
            <v>No es un control</v>
          </cell>
          <cell r="AL3" t="str">
            <v>No confiable</v>
          </cell>
          <cell r="AM3" t="str">
            <v>No se investigan y resuelven oportunamente</v>
          </cell>
          <cell r="AN3" t="str">
            <v>Incompleta</v>
          </cell>
          <cell r="AP3" t="str">
            <v>Algunas veces</v>
          </cell>
        </row>
        <row r="4">
          <cell r="B4" t="str">
            <v xml:space="preserve">Riesgo de Gestión </v>
          </cell>
          <cell r="D4" t="str">
            <v>Exceso de las facultades otorgadas</v>
          </cell>
          <cell r="G4" t="str">
            <v>Revelación no autorizada de Información</v>
          </cell>
          <cell r="H4" t="str">
            <v>Cumplimiento de compromisos</v>
          </cell>
          <cell r="J4" t="str">
            <v>Tecnología</v>
          </cell>
          <cell r="K4" t="str">
            <v>Procesos</v>
          </cell>
          <cell r="L4" t="str">
            <v>Personas</v>
          </cell>
          <cell r="Y4" t="str">
            <v>Objetivo estrategico 3</v>
          </cell>
          <cell r="AD4" t="str">
            <v>Registro de Instrumentos Públicos</v>
          </cell>
          <cell r="AE4" t="str">
            <v>Procesos misionales y estratégicos en el Sistema Integrado de Gestión</v>
          </cell>
          <cell r="AN4" t="str">
            <v>No existe</v>
          </cell>
          <cell r="AP4" t="str">
            <v>No se ejecuta</v>
          </cell>
        </row>
        <row r="5">
          <cell r="B5" t="str">
            <v>Riesgo de Seguridad de la información</v>
          </cell>
          <cell r="D5" t="str">
            <v>Realización de cobros indebidos</v>
          </cell>
          <cell r="G5" t="str">
            <v>Pérdida de integridad de la información</v>
          </cell>
          <cell r="H5" t="str">
            <v>Cumplimiento legal</v>
          </cell>
          <cell r="J5" t="str">
            <v>Estratégico</v>
          </cell>
          <cell r="K5" t="str">
            <v>Tecnología</v>
          </cell>
          <cell r="L5" t="str">
            <v>Económicos</v>
          </cell>
          <cell r="Y5" t="str">
            <v>Objetivo estrategico 4</v>
          </cell>
          <cell r="AD5" t="str">
            <v>N/A</v>
          </cell>
          <cell r="AE5" t="str">
            <v>Procesos misionales en el Sistema Integrado de Gestión</v>
          </cell>
        </row>
        <row r="6">
          <cell r="B6" t="str">
            <v>Oportunidad</v>
          </cell>
          <cell r="D6" t="str">
            <v>Tráfico de influencias</v>
          </cell>
          <cell r="H6" t="str">
            <v>Exactitud</v>
          </cell>
          <cell r="J6" t="str">
            <v>Financiero</v>
          </cell>
          <cell r="K6" t="str">
            <v>Estratégicos</v>
          </cell>
          <cell r="L6" t="str">
            <v>Tecnológicos</v>
          </cell>
          <cell r="AD6" t="str">
            <v>Certificados de tradición y libertad de inmuebles</v>
          </cell>
          <cell r="AE6" t="str">
            <v>Procesos de apoyo en el Sistema Integrado de Gestión</v>
          </cell>
        </row>
        <row r="7">
          <cell r="B7">
            <v>0</v>
          </cell>
          <cell r="D7" t="str">
            <v>Uso indebido de información privilegiada</v>
          </cell>
          <cell r="J7" t="str">
            <v>Operativo</v>
          </cell>
          <cell r="K7" t="str">
            <v>Comunicación interna</v>
          </cell>
          <cell r="L7" t="str">
            <v>Medioambientales</v>
          </cell>
          <cell r="AD7">
            <v>0</v>
          </cell>
          <cell r="AE7" t="str">
            <v>Procesos de evaluación en el Sistema Integrado de Gestión</v>
          </cell>
        </row>
        <row r="8">
          <cell r="B8">
            <v>0</v>
          </cell>
          <cell r="K8" t="str">
            <v>Infraestructura</v>
          </cell>
          <cell r="AD8">
            <v>0</v>
          </cell>
          <cell r="AE8" t="str">
            <v>Ningún otro proceso en el Sistema Integrado de Gestión</v>
          </cell>
        </row>
        <row r="9">
          <cell r="B9">
            <v>0</v>
          </cell>
          <cell r="AD9">
            <v>0</v>
          </cell>
        </row>
        <row r="10">
          <cell r="AD10">
            <v>0</v>
          </cell>
        </row>
        <row r="11">
          <cell r="AD11">
            <v>0</v>
          </cell>
        </row>
        <row r="12">
          <cell r="AD12">
            <v>0</v>
          </cell>
        </row>
        <row r="13">
          <cell r="AD13">
            <v>0</v>
          </cell>
        </row>
        <row r="14">
          <cell r="AD14">
            <v>0</v>
          </cell>
        </row>
        <row r="15">
          <cell r="AD15">
            <v>0</v>
          </cell>
        </row>
        <row r="16">
          <cell r="AD16">
            <v>0</v>
          </cell>
        </row>
        <row r="17">
          <cell r="AD17">
            <v>0</v>
          </cell>
        </row>
        <row r="18">
          <cell r="AD18">
            <v>0</v>
          </cell>
        </row>
        <row r="19">
          <cell r="AD19">
            <v>0</v>
          </cell>
        </row>
        <row r="25">
          <cell r="AD25">
            <v>0</v>
          </cell>
        </row>
        <row r="26">
          <cell r="AD26">
            <v>0</v>
          </cell>
        </row>
        <row r="27">
          <cell r="AD27">
            <v>0</v>
          </cell>
        </row>
        <row r="28">
          <cell r="AD28">
            <v>0</v>
          </cell>
        </row>
        <row r="29">
          <cell r="AD29">
            <v>0</v>
          </cell>
        </row>
        <row r="30">
          <cell r="AD30">
            <v>0</v>
          </cell>
        </row>
        <row r="31">
          <cell r="AD31">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ntexto Estrat. Ins"/>
      <sheetName val="Contexto Proceso"/>
      <sheetName val="Dofa"/>
      <sheetName val="Ficha1"/>
      <sheetName val="Ficha2"/>
      <sheetName val="Ficha3"/>
      <sheetName val="Ficha4"/>
      <sheetName val="Ficha5"/>
      <sheetName val="Ficha6"/>
      <sheetName val="Ficha7"/>
      <sheetName val="Ficha8"/>
      <sheetName val="Ficha9"/>
      <sheetName val="Ficha10"/>
      <sheetName val="Ficha11"/>
      <sheetName val="Ficha12"/>
      <sheetName val="Ficha13"/>
      <sheetName val="Ficha14"/>
      <sheetName val="Ficha15"/>
      <sheetName val="Ficha16"/>
      <sheetName val="Ficha17"/>
      <sheetName val="Ficha18"/>
      <sheetName val="Ficha19"/>
      <sheetName val="Ficha20"/>
      <sheetName val="Mapa del Proceso"/>
      <sheetName val="Enc_Imp_Corrupción"/>
      <sheetName val="Imp_Est_Pro_Seg"/>
      <sheetName val="Imp_oportunidad"/>
      <sheetName val="Inventario de Activos"/>
      <sheetName val="Factibilidad"/>
      <sheetName val="Frecuencia"/>
    </sheetNames>
    <sheetDataSet>
      <sheetData sheetId="0">
        <row r="1">
          <cell r="AB1" t="str">
            <v>-- Oportunidades (Contexto Estratégico) --</v>
          </cell>
        </row>
        <row r="2">
          <cell r="AV2" t="str">
            <v>Archivador</v>
          </cell>
        </row>
        <row r="3">
          <cell r="AV3" t="str">
            <v>Carpeta física</v>
          </cell>
        </row>
        <row r="4">
          <cell r="AV4" t="str">
            <v>Disco Duro</v>
          </cell>
        </row>
        <row r="5">
          <cell r="AV5" t="str">
            <v>En la Nube</v>
          </cell>
        </row>
        <row r="6">
          <cell r="AV6" t="str">
            <v>Medio Extraíble</v>
          </cell>
        </row>
        <row r="7">
          <cell r="AV7" t="str">
            <v>SAN</v>
          </cell>
        </row>
        <row r="8">
          <cell r="AV8" t="str">
            <v>No Aplica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Riesgos"/>
      <sheetName val="Riesgo1"/>
      <sheetName val="Riesgo2"/>
      <sheetName val="Riesgo3"/>
      <sheetName val="Riesgo4"/>
      <sheetName val="Riesgo5"/>
      <sheetName val="Riesgo6"/>
      <sheetName val="Riesgo7"/>
      <sheetName val="Riesgo8"/>
      <sheetName val="Riesgo9"/>
      <sheetName val="Mapa del Proceso"/>
      <sheetName val="Enc_impacto1"/>
      <sheetName val="Enc_impacto2"/>
      <sheetName val="Enc_impacto3"/>
      <sheetName val="Enc_impacto4"/>
      <sheetName val="Enc_impacto5"/>
      <sheetName val="Enc_impacto6"/>
      <sheetName val="Enc_impacto7"/>
      <sheetName val="Enc_impacto8"/>
      <sheetName val="Enc_impacto9"/>
      <sheetName val="Seguimiento al mapa de riesgos"/>
      <sheetName val="Contexto Proceso"/>
    </sheetNames>
    <sheetDataSet>
      <sheetData sheetId="0">
        <row r="2">
          <cell r="A2" t="str">
            <v>Raro (1)</v>
          </cell>
          <cell r="I2" t="str">
            <v>MACC01 Mejora Continua</v>
          </cell>
          <cell r="T2" t="str">
            <v>X</v>
          </cell>
        </row>
        <row r="3">
          <cell r="I3" t="str">
            <v>DESC01 Direccionamiento Estratégico</v>
          </cell>
        </row>
        <row r="4">
          <cell r="I4" t="str">
            <v>ASIC01 Administración del Sistema Integrado de Gestión Institucional</v>
          </cell>
        </row>
        <row r="5">
          <cell r="I5" t="str">
            <v>GCMC01 Gestión de las Comunicaciones Públicas y Estratégicas</v>
          </cell>
        </row>
        <row r="6">
          <cell r="I6" t="str">
            <v>GSCC01 Gestión de Servicio al Ciudadano</v>
          </cell>
        </row>
        <row r="7">
          <cell r="I7" t="str">
            <v>TEDC01 Transversalización del Enfoque Diferencial</v>
          </cell>
        </row>
        <row r="8">
          <cell r="I8" t="str">
            <v>GVTC01 Gestión para la Innovación y Adopción de las Mejores Prácticas de TIC</v>
          </cell>
        </row>
        <row r="9">
          <cell r="I9" t="str">
            <v>GIPC01 Gestión de las Intervenciones Individuales y Colectivas para la Promoción de la Salud y Prevención de la Enfernedad</v>
          </cell>
        </row>
        <row r="10">
          <cell r="I10" t="str">
            <v>GPSC01 Gestión de la Protección Social en Salud</v>
          </cell>
        </row>
        <row r="11">
          <cell r="I11" t="str">
            <v>PSSC01 Gestión de la Prestación de Servicios de Salud</v>
          </cell>
        </row>
        <row r="12">
          <cell r="I12" t="str">
            <v>APFC01 Análisis de Recursos del SGSS y Planeación Financiera Territorial</v>
          </cell>
        </row>
        <row r="13">
          <cell r="I13" t="str">
            <v>CVSC01 Ciclo de Vida y Reingeniería de Sistemas de Información</v>
          </cell>
        </row>
        <row r="14">
          <cell r="I14" t="str">
            <v>PSPC01 Planeación, Monitoreo y Evaluación de Resultados en Salud Pública</v>
          </cell>
        </row>
        <row r="15">
          <cell r="I15" t="str">
            <v>THSC01 Desarrollo del Talento Humano en Salud</v>
          </cell>
        </row>
        <row r="16">
          <cell r="I16" t="str">
            <v>GMTC01 Gestión de Medicamentos y Tecnologías en Salud</v>
          </cell>
        </row>
        <row r="17">
          <cell r="I17" t="str">
            <v>IFDC01 Integración de Datos de Nuevas Fuentes al Sistema de Gestión de Datos</v>
          </cell>
        </row>
        <row r="18">
          <cell r="I18" t="str">
            <v>GTHC01 Gestión del Talento Humano</v>
          </cell>
        </row>
        <row r="19">
          <cell r="I19" t="str">
            <v>GCOC01 Gestión de Contratación</v>
          </cell>
        </row>
        <row r="20">
          <cell r="I20" t="str">
            <v>GDOC01 Gestión Documental</v>
          </cell>
        </row>
        <row r="21">
          <cell r="I21" t="str">
            <v>SIMC01 Administración de Sistemas de Información</v>
          </cell>
        </row>
        <row r="22">
          <cell r="I22" t="str">
            <v>GSTC01 Gestión de Soporte a las Tecnologías</v>
          </cell>
        </row>
        <row r="23">
          <cell r="I23" t="str">
            <v>AELC01 Administración de Entidades Liquidadas</v>
          </cell>
        </row>
        <row r="24">
          <cell r="I24" t="str">
            <v>GJAC01 Gestión Jurídica</v>
          </cell>
        </row>
        <row r="25">
          <cell r="I25" t="str">
            <v>GFIC01 Gestión Financiera</v>
          </cell>
        </row>
        <row r="26">
          <cell r="I26" t="str">
            <v>ABIC01 Administración de Bienes e Insumos</v>
          </cell>
        </row>
        <row r="27">
          <cell r="I27" t="str">
            <v>CEVC01 Control y Evaluación de la Gestión</v>
          </cell>
        </row>
        <row r="28">
          <cell r="I28" t="str">
            <v>GYPC01 Gestión y Prevención de Asuntos Disciplinarios</v>
          </cell>
        </row>
      </sheetData>
      <sheetData sheetId="1">
        <row r="10">
          <cell r="K10" t="str">
            <v>GCMC01 Gestión de las Comunicaciones Públicas y Estratégicas</v>
          </cell>
        </row>
      </sheetData>
      <sheetData sheetId="2">
        <row r="18">
          <cell r="K18">
            <v>0</v>
          </cell>
        </row>
      </sheetData>
      <sheetData sheetId="3">
        <row r="18">
          <cell r="K18">
            <v>0</v>
          </cell>
        </row>
      </sheetData>
      <sheetData sheetId="4">
        <row r="18">
          <cell r="K18">
            <v>0</v>
          </cell>
        </row>
      </sheetData>
      <sheetData sheetId="5">
        <row r="18">
          <cell r="K18">
            <v>0</v>
          </cell>
        </row>
      </sheetData>
      <sheetData sheetId="6">
        <row r="18">
          <cell r="K18">
            <v>0</v>
          </cell>
        </row>
      </sheetData>
      <sheetData sheetId="7">
        <row r="18">
          <cell r="K18">
            <v>0</v>
          </cell>
        </row>
      </sheetData>
      <sheetData sheetId="8">
        <row r="18">
          <cell r="K18">
            <v>0</v>
          </cell>
        </row>
      </sheetData>
      <sheetData sheetId="9">
        <row r="18">
          <cell r="K18">
            <v>0</v>
          </cell>
        </row>
      </sheetData>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ntexto Estrat. Ins"/>
      <sheetName val="Contexto Proceso"/>
      <sheetName val="CAUSAS"/>
      <sheetName val="DOFA"/>
      <sheetName val="Riesgo1"/>
      <sheetName val="Riesgo2"/>
      <sheetName val="Riesgo3"/>
      <sheetName val="Riesgo4"/>
      <sheetName val="Riesgo5"/>
      <sheetName val="Riesgo6"/>
      <sheetName val="Riesgo7"/>
      <sheetName val="Riesgo8"/>
      <sheetName val="Riesgo9"/>
      <sheetName val="Riesgo10"/>
      <sheetName val="Mapa del Proceso"/>
      <sheetName val="Enc_Imp_Corrupción"/>
      <sheetName val="Imp_Est_Pro_Seg"/>
      <sheetName val="Imp_oportunidad"/>
      <sheetName val="Inventario de Activos"/>
      <sheetName val="Factibilidad"/>
      <sheetName val="Frecuencia"/>
    </sheetNames>
    <sheetDataSet>
      <sheetData sheetId="0">
        <row r="2">
          <cell r="AU2" t="str">
            <v>Reducir</v>
          </cell>
        </row>
        <row r="3">
          <cell r="AU3" t="str">
            <v>Aceptar</v>
          </cell>
        </row>
      </sheetData>
      <sheetData sheetId="1"/>
      <sheetData sheetId="2"/>
      <sheetData sheetId="3"/>
      <sheetData sheetId="4"/>
      <sheetData sheetId="5">
        <row r="86">
          <cell r="D86" t="str">
            <v>Verificar el cumplimiento de las funciones establecidas en el Manual de Supervisión  </v>
          </cell>
          <cell r="AL86" t="str">
            <v>Fuerte</v>
          </cell>
          <cell r="AR86" t="str">
            <v>Fuerte</v>
          </cell>
          <cell r="AT86" t="str">
            <v>Fuerte</v>
          </cell>
          <cell r="AW86" t="str">
            <v>Fuerte</v>
          </cell>
          <cell r="AZ86" t="str">
            <v>Directamente</v>
          </cell>
        </row>
        <row r="87">
          <cell r="D87" t="str">
            <v>Verificar por parte del comité evaluador, la viabilidad técnica, financiera y/o jurídica del contrato, antes de enviar a ordenador del gasto.</v>
          </cell>
          <cell r="AL87" t="str">
            <v>Fuerte</v>
          </cell>
          <cell r="AR87" t="str">
            <v>Fuerte</v>
          </cell>
          <cell r="AT87" t="str">
            <v>Fuerte</v>
          </cell>
        </row>
        <row r="89">
          <cell r="D89" t="str">
            <v>Publicar en el aplicativo Secop II, todos los documentos relacionados con la legalización del contrato.</v>
          </cell>
          <cell r="AL89" t="str">
            <v>Fuerte</v>
          </cell>
          <cell r="AR89" t="str">
            <v>Fuerte</v>
          </cell>
          <cell r="AT89" t="str">
            <v>Fuerte</v>
          </cell>
        </row>
        <row r="90">
          <cell r="D90">
            <v>0</v>
          </cell>
          <cell r="AL90" t="str">
            <v/>
          </cell>
          <cell r="AR90" t="str">
            <v/>
          </cell>
          <cell r="AT90" t="str">
            <v/>
          </cell>
        </row>
        <row r="91">
          <cell r="D91">
            <v>0</v>
          </cell>
          <cell r="AL91" t="str">
            <v/>
          </cell>
          <cell r="AR91" t="str">
            <v/>
          </cell>
          <cell r="AT91" t="str">
            <v/>
          </cell>
        </row>
        <row r="92">
          <cell r="D92">
            <v>0</v>
          </cell>
          <cell r="AL92" t="str">
            <v/>
          </cell>
          <cell r="AR92" t="str">
            <v/>
          </cell>
          <cell r="AT92" t="str">
            <v/>
          </cell>
        </row>
        <row r="93">
          <cell r="D93">
            <v>0</v>
          </cell>
          <cell r="AL93" t="str">
            <v/>
          </cell>
          <cell r="AR93" t="str">
            <v/>
          </cell>
          <cell r="AT93" t="str">
            <v/>
          </cell>
        </row>
        <row r="94">
          <cell r="D94">
            <v>0</v>
          </cell>
          <cell r="AL94" t="str">
            <v/>
          </cell>
          <cell r="AR94" t="str">
            <v/>
          </cell>
          <cell r="AT94" t="str">
            <v/>
          </cell>
        </row>
        <row r="100">
          <cell r="D100" t="str">
            <v>Identificar y verificar el expediente contractual o la documentación asociada al respectivo proceso de selección, por parte del Grupo de Control y Seguimiento Contractual, para dar inicio a un proceso sancionatorio.</v>
          </cell>
          <cell r="AL100" t="str">
            <v>Fuerte</v>
          </cell>
          <cell r="AR100" t="str">
            <v>Fuerte</v>
          </cell>
          <cell r="AT100" t="str">
            <v>Fuerte</v>
          </cell>
          <cell r="AW100" t="str">
            <v>Fuerte</v>
          </cell>
          <cell r="AZ100" t="str">
            <v>No disminuye</v>
          </cell>
        </row>
        <row r="101">
          <cell r="D101">
            <v>0</v>
          </cell>
          <cell r="AL101" t="str">
            <v/>
          </cell>
          <cell r="AR101" t="str">
            <v/>
          </cell>
          <cell r="AT101" t="str">
            <v/>
          </cell>
        </row>
        <row r="102">
          <cell r="D102">
            <v>0</v>
          </cell>
          <cell r="AL102" t="str">
            <v/>
          </cell>
          <cell r="AR102" t="str">
            <v/>
          </cell>
          <cell r="AT102" t="str">
            <v/>
          </cell>
        </row>
        <row r="103">
          <cell r="D103">
            <v>0</v>
          </cell>
          <cell r="AL103" t="str">
            <v/>
          </cell>
          <cell r="AR103" t="str">
            <v/>
          </cell>
          <cell r="AT103" t="str">
            <v/>
          </cell>
        </row>
        <row r="104">
          <cell r="D104">
            <v>0</v>
          </cell>
          <cell r="AL104" t="str">
            <v/>
          </cell>
          <cell r="AR104" t="str">
            <v/>
          </cell>
          <cell r="AT104" t="str">
            <v/>
          </cell>
        </row>
        <row r="105">
          <cell r="D105">
            <v>0</v>
          </cell>
          <cell r="AL105" t="str">
            <v/>
          </cell>
          <cell r="AR105" t="str">
            <v/>
          </cell>
          <cell r="AT105" t="str">
            <v/>
          </cell>
        </row>
        <row r="106">
          <cell r="D106">
            <v>0</v>
          </cell>
          <cell r="AL106" t="str">
            <v/>
          </cell>
          <cell r="AR106" t="str">
            <v/>
          </cell>
          <cell r="AT106" t="str">
            <v/>
          </cell>
        </row>
        <row r="107">
          <cell r="D107">
            <v>0</v>
          </cell>
          <cell r="AL107" t="str">
            <v/>
          </cell>
          <cell r="AR107" t="str">
            <v/>
          </cell>
          <cell r="AT107" t="str">
            <v/>
          </cell>
        </row>
        <row r="108">
          <cell r="D108">
            <v>0</v>
          </cell>
          <cell r="AL108" t="str">
            <v/>
          </cell>
          <cell r="AR108" t="str">
            <v/>
          </cell>
          <cell r="AT108" t="str">
            <v/>
          </cell>
        </row>
        <row r="109">
          <cell r="D109">
            <v>0</v>
          </cell>
          <cell r="AL109" t="str">
            <v/>
          </cell>
          <cell r="AR109" t="str">
            <v/>
          </cell>
          <cell r="AT109" t="str">
            <v/>
          </cell>
        </row>
        <row r="124">
          <cell r="AP124" t="str">
            <v>Extrema</v>
          </cell>
        </row>
        <row r="125">
          <cell r="J125" t="str">
            <v>Rara vez (1)</v>
          </cell>
        </row>
        <row r="128">
          <cell r="AP128" t="str">
            <v>Posterior a la implementación de controles, en los cuales se estandarizan y documentan las actividades y puntos de verificación en la supervisión, la probabilidad de ocurrencia disminuye de "alguna vez podría ocurrir" a "rara vez ocurriría".</v>
          </cell>
        </row>
        <row r="132">
          <cell r="J132" t="str">
            <v>Catastrófico (3)</v>
          </cell>
        </row>
        <row r="143">
          <cell r="T143" t="str">
            <v>X</v>
          </cell>
          <cell r="AM143">
            <v>0</v>
          </cell>
        </row>
        <row r="153">
          <cell r="V153">
            <v>0</v>
          </cell>
          <cell r="AH153">
            <v>0</v>
          </cell>
          <cell r="AQ153">
            <v>0</v>
          </cell>
          <cell r="BA153">
            <v>0</v>
          </cell>
          <cell r="BG153">
            <v>0</v>
          </cell>
        </row>
        <row r="154">
          <cell r="V154">
            <v>0</v>
          </cell>
          <cell r="AH154">
            <v>0</v>
          </cell>
          <cell r="AQ154">
            <v>0</v>
          </cell>
          <cell r="BA154">
            <v>0</v>
          </cell>
          <cell r="BG154">
            <v>0</v>
          </cell>
        </row>
        <row r="155">
          <cell r="V155">
            <v>0</v>
          </cell>
          <cell r="AH155">
            <v>0</v>
          </cell>
          <cell r="AQ155">
            <v>0</v>
          </cell>
          <cell r="BA155">
            <v>0</v>
          </cell>
          <cell r="BG155">
            <v>0</v>
          </cell>
        </row>
        <row r="156">
          <cell r="V156">
            <v>0</v>
          </cell>
          <cell r="AH156">
            <v>0</v>
          </cell>
          <cell r="AQ156">
            <v>0</v>
          </cell>
          <cell r="BA156">
            <v>0</v>
          </cell>
          <cell r="BG156">
            <v>0</v>
          </cell>
        </row>
        <row r="157">
          <cell r="V157">
            <v>0</v>
          </cell>
          <cell r="AH157">
            <v>0</v>
          </cell>
          <cell r="AQ157">
            <v>0</v>
          </cell>
          <cell r="BA157">
            <v>0</v>
          </cell>
          <cell r="BG157">
            <v>0</v>
          </cell>
        </row>
        <row r="158">
          <cell r="V158">
            <v>0</v>
          </cell>
          <cell r="AH158">
            <v>0</v>
          </cell>
          <cell r="AQ158">
            <v>0</v>
          </cell>
          <cell r="BA158">
            <v>0</v>
          </cell>
          <cell r="BG158">
            <v>0</v>
          </cell>
        </row>
        <row r="159">
          <cell r="V159">
            <v>0</v>
          </cell>
          <cell r="AH159">
            <v>0</v>
          </cell>
          <cell r="AQ159">
            <v>0</v>
          </cell>
          <cell r="BA159">
            <v>0</v>
          </cell>
          <cell r="BG159">
            <v>0</v>
          </cell>
        </row>
        <row r="160">
          <cell r="V160">
            <v>0</v>
          </cell>
          <cell r="AH160">
            <v>0</v>
          </cell>
          <cell r="AQ160">
            <v>0</v>
          </cell>
          <cell r="BA160">
            <v>0</v>
          </cell>
          <cell r="BG160">
            <v>0</v>
          </cell>
        </row>
        <row r="161">
          <cell r="V161">
            <v>0</v>
          </cell>
          <cell r="AH161">
            <v>0</v>
          </cell>
          <cell r="AQ161">
            <v>0</v>
          </cell>
          <cell r="BA161">
            <v>0</v>
          </cell>
          <cell r="BG161">
            <v>0</v>
          </cell>
        </row>
        <row r="162">
          <cell r="V162">
            <v>0</v>
          </cell>
          <cell r="AH162">
            <v>0</v>
          </cell>
          <cell r="AQ162">
            <v>0</v>
          </cell>
          <cell r="BA162">
            <v>0</v>
          </cell>
          <cell r="BG162">
            <v>0</v>
          </cell>
        </row>
        <row r="163">
          <cell r="V163">
            <v>0</v>
          </cell>
          <cell r="AH163">
            <v>0</v>
          </cell>
          <cell r="AQ163">
            <v>0</v>
          </cell>
          <cell r="BA163">
            <v>0</v>
          </cell>
          <cell r="BG163">
            <v>0</v>
          </cell>
        </row>
        <row r="164">
          <cell r="V164">
            <v>0</v>
          </cell>
          <cell r="AH164">
            <v>0</v>
          </cell>
          <cell r="AQ164">
            <v>0</v>
          </cell>
          <cell r="BA164">
            <v>0</v>
          </cell>
          <cell r="BG164">
            <v>0</v>
          </cell>
        </row>
        <row r="165">
          <cell r="V165">
            <v>0</v>
          </cell>
          <cell r="AH165">
            <v>0</v>
          </cell>
          <cell r="AQ165">
            <v>0</v>
          </cell>
          <cell r="BA165">
            <v>0</v>
          </cell>
          <cell r="BG165">
            <v>0</v>
          </cell>
        </row>
        <row r="166">
          <cell r="V166">
            <v>0</v>
          </cell>
          <cell r="AH166">
            <v>0</v>
          </cell>
          <cell r="AQ166">
            <v>0</v>
          </cell>
          <cell r="BA166">
            <v>0</v>
          </cell>
          <cell r="BG166">
            <v>0</v>
          </cell>
        </row>
        <row r="167">
          <cell r="V167">
            <v>0</v>
          </cell>
          <cell r="AH167">
            <v>0</v>
          </cell>
          <cell r="AQ167">
            <v>0</v>
          </cell>
          <cell r="BA167">
            <v>0</v>
          </cell>
          <cell r="BG167">
            <v>0</v>
          </cell>
        </row>
        <row r="168">
          <cell r="V168">
            <v>0</v>
          </cell>
          <cell r="AH168">
            <v>0</v>
          </cell>
          <cell r="AQ168">
            <v>0</v>
          </cell>
          <cell r="BA168">
            <v>0</v>
          </cell>
          <cell r="BG168">
            <v>0</v>
          </cell>
        </row>
        <row r="169">
          <cell r="V169">
            <v>0</v>
          </cell>
          <cell r="AH169">
            <v>0</v>
          </cell>
          <cell r="AQ169">
            <v>0</v>
          </cell>
          <cell r="BA169">
            <v>0</v>
          </cell>
          <cell r="BG169">
            <v>0</v>
          </cell>
        </row>
        <row r="170">
          <cell r="V170">
            <v>0</v>
          </cell>
          <cell r="AH170">
            <v>0</v>
          </cell>
          <cell r="AQ170">
            <v>0</v>
          </cell>
          <cell r="BA170">
            <v>0</v>
          </cell>
          <cell r="BG170">
            <v>0</v>
          </cell>
        </row>
        <row r="171">
          <cell r="V171">
            <v>0</v>
          </cell>
          <cell r="AH171">
            <v>0</v>
          </cell>
          <cell r="AQ171">
            <v>0</v>
          </cell>
          <cell r="BA171">
            <v>0</v>
          </cell>
          <cell r="BG171">
            <v>0</v>
          </cell>
        </row>
        <row r="172">
          <cell r="V172">
            <v>0</v>
          </cell>
          <cell r="AH172">
            <v>0</v>
          </cell>
          <cell r="AQ172">
            <v>0</v>
          </cell>
          <cell r="BA172">
            <v>0</v>
          </cell>
          <cell r="BG172">
            <v>0</v>
          </cell>
        </row>
        <row r="178">
          <cell r="V178" t="str">
            <v>Revisar y ajustar el manual de supervisión de la entidad</v>
          </cell>
          <cell r="AH178" t="str">
            <v>Director de Contratación</v>
          </cell>
          <cell r="AQ178" t="str">
            <v>Manual de supervisión ajustado</v>
          </cell>
          <cell r="BA178">
            <v>44256</v>
          </cell>
          <cell r="BG178">
            <v>44377</v>
          </cell>
        </row>
        <row r="179">
          <cell r="V179" t="str">
            <v>Verificar los flujos de aprobación generados en el aplicativo Secop II</v>
          </cell>
          <cell r="AH179" t="str">
            <v>Director de Contratación</v>
          </cell>
          <cell r="AQ179" t="str">
            <v>Notificaciones enviadas al correo electrónico, las cuales son generadas por el aplicativo Secop II</v>
          </cell>
          <cell r="BA179" t="str">
            <v xml:space="preserve">Cada vez que se suscriba un contrato </v>
          </cell>
          <cell r="BG179">
            <v>0</v>
          </cell>
        </row>
        <row r="180">
          <cell r="V180" t="str">
            <v>Divulgar a los actores involucrados, los ajustes realizados a la documentación relacionada con el proceso Gestión precontractual, contractual, ejecución y liquidación de procesos contractuales.</v>
          </cell>
          <cell r="AH180" t="str">
            <v>Director de Contratación</v>
          </cell>
          <cell r="AQ180" t="str">
            <v>Circular</v>
          </cell>
          <cell r="BA180">
            <v>44256</v>
          </cell>
          <cell r="BG180">
            <v>44377</v>
          </cell>
        </row>
        <row r="181">
          <cell r="V181">
            <v>0</v>
          </cell>
          <cell r="AH181">
            <v>0</v>
          </cell>
          <cell r="AQ181">
            <v>0</v>
          </cell>
          <cell r="BA181">
            <v>0</v>
          </cell>
          <cell r="BG181">
            <v>0</v>
          </cell>
        </row>
        <row r="182">
          <cell r="V182">
            <v>0</v>
          </cell>
          <cell r="AH182">
            <v>0</v>
          </cell>
          <cell r="AQ182">
            <v>0</v>
          </cell>
          <cell r="BA182">
            <v>0</v>
          </cell>
          <cell r="BG182">
            <v>0</v>
          </cell>
        </row>
        <row r="183">
          <cell r="V183">
            <v>0</v>
          </cell>
          <cell r="AH183">
            <v>0</v>
          </cell>
          <cell r="AQ183">
            <v>0</v>
          </cell>
          <cell r="BA183">
            <v>0</v>
          </cell>
          <cell r="BG183">
            <v>0</v>
          </cell>
        </row>
        <row r="184">
          <cell r="V184">
            <v>0</v>
          </cell>
          <cell r="AH184">
            <v>0</v>
          </cell>
          <cell r="AQ184">
            <v>0</v>
          </cell>
          <cell r="BA184">
            <v>0</v>
          </cell>
          <cell r="BG184">
            <v>0</v>
          </cell>
        </row>
        <row r="185">
          <cell r="V185">
            <v>0</v>
          </cell>
          <cell r="AH185">
            <v>0</v>
          </cell>
          <cell r="AQ185">
            <v>0</v>
          </cell>
          <cell r="BA185">
            <v>0</v>
          </cell>
          <cell r="BG185">
            <v>0</v>
          </cell>
        </row>
        <row r="186">
          <cell r="V186">
            <v>0</v>
          </cell>
          <cell r="AH186">
            <v>0</v>
          </cell>
          <cell r="AQ186">
            <v>0</v>
          </cell>
          <cell r="BA186">
            <v>0</v>
          </cell>
          <cell r="BG186">
            <v>0</v>
          </cell>
        </row>
        <row r="187">
          <cell r="V187">
            <v>0</v>
          </cell>
          <cell r="AH187">
            <v>0</v>
          </cell>
          <cell r="AQ187">
            <v>0</v>
          </cell>
          <cell r="BA187">
            <v>0</v>
          </cell>
          <cell r="BG187">
            <v>0</v>
          </cell>
        </row>
        <row r="188">
          <cell r="V188">
            <v>0</v>
          </cell>
          <cell r="AH188">
            <v>0</v>
          </cell>
          <cell r="AQ188">
            <v>0</v>
          </cell>
          <cell r="BA188">
            <v>0</v>
          </cell>
          <cell r="BG188">
            <v>0</v>
          </cell>
        </row>
        <row r="189">
          <cell r="V189">
            <v>0</v>
          </cell>
          <cell r="AH189">
            <v>0</v>
          </cell>
          <cell r="AQ189">
            <v>0</v>
          </cell>
          <cell r="BA189">
            <v>0</v>
          </cell>
          <cell r="BG189">
            <v>0</v>
          </cell>
        </row>
        <row r="190">
          <cell r="V190">
            <v>0</v>
          </cell>
          <cell r="AH190">
            <v>0</v>
          </cell>
          <cell r="AQ190">
            <v>0</v>
          </cell>
          <cell r="BA190">
            <v>0</v>
          </cell>
          <cell r="BG190">
            <v>0</v>
          </cell>
        </row>
        <row r="191">
          <cell r="V191">
            <v>0</v>
          </cell>
          <cell r="AH191">
            <v>0</v>
          </cell>
          <cell r="AQ191">
            <v>0</v>
          </cell>
          <cell r="BA191">
            <v>0</v>
          </cell>
          <cell r="BG191">
            <v>0</v>
          </cell>
        </row>
        <row r="192">
          <cell r="V192">
            <v>0</v>
          </cell>
          <cell r="AH192">
            <v>0</v>
          </cell>
          <cell r="AQ192">
            <v>0</v>
          </cell>
          <cell r="BA192">
            <v>0</v>
          </cell>
          <cell r="BG192">
            <v>0</v>
          </cell>
        </row>
        <row r="193">
          <cell r="V193">
            <v>0</v>
          </cell>
          <cell r="AH193">
            <v>0</v>
          </cell>
          <cell r="AQ193">
            <v>0</v>
          </cell>
          <cell r="BA193">
            <v>0</v>
          </cell>
          <cell r="BG193">
            <v>0</v>
          </cell>
        </row>
        <row r="194">
          <cell r="V194">
            <v>0</v>
          </cell>
          <cell r="AH194">
            <v>0</v>
          </cell>
          <cell r="AQ194">
            <v>0</v>
          </cell>
          <cell r="BA194">
            <v>0</v>
          </cell>
          <cell r="BG194">
            <v>0</v>
          </cell>
        </row>
        <row r="195">
          <cell r="V195">
            <v>0</v>
          </cell>
          <cell r="AH195">
            <v>0</v>
          </cell>
          <cell r="AQ195">
            <v>0</v>
          </cell>
          <cell r="BA195">
            <v>0</v>
          </cell>
          <cell r="BG195">
            <v>0</v>
          </cell>
        </row>
        <row r="196">
          <cell r="V196">
            <v>0</v>
          </cell>
          <cell r="AH196">
            <v>0</v>
          </cell>
          <cell r="AQ196">
            <v>0</v>
          </cell>
          <cell r="BA196">
            <v>0</v>
          </cell>
          <cell r="BG196">
            <v>0</v>
          </cell>
        </row>
        <row r="197">
          <cell r="V197">
            <v>0</v>
          </cell>
          <cell r="AH197">
            <v>0</v>
          </cell>
          <cell r="AQ197">
            <v>0</v>
          </cell>
          <cell r="BA197">
            <v>0</v>
          </cell>
          <cell r="BG197">
            <v>0</v>
          </cell>
        </row>
        <row r="203">
          <cell r="D203" t="str">
            <v>Realizar reasignación del proceso  durante el trámite contractual y/o postcontractual para someter a investigación e identificar las posibles decisiones ajustadas, propendiendo que el funcionario o contratista no tenga injerencia en el tramite y que este se surta conforme a la Ley.</v>
          </cell>
          <cell r="V203" t="str">
            <v>Director de contratos</v>
          </cell>
          <cell r="AN203" t="str">
            <v>Memorando remisorio a la instancia competente para el inicio de la investigación.</v>
          </cell>
        </row>
        <row r="204">
          <cell r="D204">
            <v>0</v>
          </cell>
          <cell r="V204">
            <v>0</v>
          </cell>
          <cell r="AN204">
            <v>0</v>
          </cell>
        </row>
        <row r="205">
          <cell r="D205">
            <v>0</v>
          </cell>
          <cell r="V205">
            <v>0</v>
          </cell>
          <cell r="AN205">
            <v>0</v>
          </cell>
        </row>
        <row r="206">
          <cell r="D206">
            <v>0</v>
          </cell>
          <cell r="V206">
            <v>0</v>
          </cell>
          <cell r="AN206">
            <v>0</v>
          </cell>
        </row>
        <row r="207">
          <cell r="D207">
            <v>0</v>
          </cell>
          <cell r="V207">
            <v>0</v>
          </cell>
          <cell r="AN207">
            <v>0</v>
          </cell>
        </row>
        <row r="208">
          <cell r="D208">
            <v>0</v>
          </cell>
          <cell r="V208">
            <v>0</v>
          </cell>
          <cell r="AN208">
            <v>0</v>
          </cell>
        </row>
        <row r="209">
          <cell r="D209">
            <v>0</v>
          </cell>
          <cell r="V209">
            <v>0</v>
          </cell>
          <cell r="AN209">
            <v>0</v>
          </cell>
        </row>
        <row r="210">
          <cell r="D210">
            <v>0</v>
          </cell>
          <cell r="V210">
            <v>0</v>
          </cell>
          <cell r="AN210">
            <v>0</v>
          </cell>
        </row>
        <row r="211">
          <cell r="D211">
            <v>0</v>
          </cell>
          <cell r="V211">
            <v>0</v>
          </cell>
          <cell r="AN211">
            <v>0</v>
          </cell>
        </row>
        <row r="212">
          <cell r="D212">
            <v>0</v>
          </cell>
          <cell r="V212">
            <v>0</v>
          </cell>
          <cell r="AN212">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T30"/>
  <sheetViews>
    <sheetView showGridLines="0" tabSelected="1" view="pageBreakPreview" topLeftCell="M1" zoomScale="50" zoomScaleNormal="90" zoomScaleSheetLayoutView="50" workbookViewId="0">
      <selection activeCell="H29" sqref="H29"/>
    </sheetView>
  </sheetViews>
  <sheetFormatPr baseColWidth="10" defaultColWidth="11.42578125" defaultRowHeight="15" x14ac:dyDescent="0.25"/>
  <cols>
    <col min="1" max="1" width="22.140625" customWidth="1"/>
    <col min="2" max="7" width="30.7109375" style="70" customWidth="1"/>
    <col min="8" max="8" width="85.5703125" style="70" customWidth="1"/>
    <col min="9" max="9" width="63.140625" style="70" customWidth="1"/>
    <col min="10" max="12" width="41" style="70" customWidth="1"/>
    <col min="13" max="14" width="10.7109375" style="70" customWidth="1"/>
    <col min="15" max="15" width="18.85546875" style="71" customWidth="1"/>
    <col min="16" max="16" width="31.140625" style="70" customWidth="1"/>
    <col min="17" max="17" width="56.7109375" style="70" customWidth="1"/>
    <col min="18" max="22" width="10.7109375" style="70" customWidth="1"/>
    <col min="23" max="23" width="56.7109375" style="70" customWidth="1"/>
    <col min="24" max="30" width="10.7109375" style="70" customWidth="1"/>
    <col min="31" max="31" width="18.85546875" style="70" customWidth="1"/>
    <col min="32" max="32" width="31.140625" style="70" customWidth="1"/>
    <col min="33" max="33" width="25.42578125" style="72" customWidth="1"/>
    <col min="34" max="34" width="27.42578125" style="70" customWidth="1"/>
    <col min="35" max="35" width="22" style="70" customWidth="1"/>
    <col min="36" max="36" width="26.28515625" style="70" customWidth="1"/>
    <col min="37" max="38" width="21.7109375" style="70" customWidth="1"/>
    <col min="39" max="39" width="27.42578125" style="70" customWidth="1"/>
    <col min="40" max="40" width="22" style="70" customWidth="1"/>
    <col min="41" max="41" width="26.28515625" style="70" customWidth="1"/>
    <col min="42" max="43" width="21.7109375" style="70" customWidth="1"/>
    <col min="44" max="44" width="27.42578125" style="70" customWidth="1"/>
    <col min="45" max="45" width="22" style="70" customWidth="1"/>
    <col min="46" max="46" width="26.28515625" style="70" customWidth="1"/>
  </cols>
  <sheetData>
    <row r="1" spans="1:46" s="1" customFormat="1" ht="44.25" customHeight="1" x14ac:dyDescent="0.3">
      <c r="B1" s="2"/>
      <c r="C1" s="2"/>
      <c r="D1" s="2"/>
      <c r="E1" s="2"/>
      <c r="F1" s="2"/>
      <c r="G1" s="2"/>
      <c r="H1" s="2"/>
      <c r="I1" s="2"/>
      <c r="J1" s="2"/>
      <c r="K1" s="3"/>
      <c r="L1" s="74" t="s">
        <v>0</v>
      </c>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3"/>
      <c r="AN1" s="2"/>
      <c r="AO1" s="2"/>
      <c r="AP1" s="2"/>
      <c r="AQ1" s="4"/>
      <c r="AR1" s="4"/>
      <c r="AS1" s="5" t="s">
        <v>1</v>
      </c>
      <c r="AT1" s="6" t="s">
        <v>2</v>
      </c>
    </row>
    <row r="2" spans="1:46" s="1" customFormat="1" ht="25.5" customHeight="1" x14ac:dyDescent="0.3">
      <c r="B2" s="2"/>
      <c r="C2" s="2"/>
      <c r="D2" s="2"/>
      <c r="E2" s="2"/>
      <c r="F2" s="2"/>
      <c r="G2" s="2"/>
      <c r="H2" s="2"/>
      <c r="I2" s="2"/>
      <c r="J2" s="2"/>
      <c r="K2" s="2"/>
      <c r="L2" s="74" t="s">
        <v>3</v>
      </c>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2"/>
      <c r="AN2" s="2"/>
      <c r="AO2" s="2"/>
      <c r="AP2" s="2"/>
      <c r="AQ2" s="4"/>
      <c r="AR2" s="4"/>
      <c r="AS2" s="5" t="s">
        <v>4</v>
      </c>
      <c r="AT2" s="6">
        <v>3</v>
      </c>
    </row>
    <row r="3" spans="1:46" s="1" customFormat="1" ht="30" customHeight="1" x14ac:dyDescent="0.3">
      <c r="B3" s="2"/>
      <c r="C3" s="2"/>
      <c r="D3" s="2"/>
      <c r="E3" s="2"/>
      <c r="F3" s="2"/>
      <c r="G3" s="2"/>
      <c r="H3" s="2"/>
      <c r="I3" s="2"/>
      <c r="J3" s="2"/>
      <c r="K3" s="2"/>
      <c r="L3" s="74" t="s">
        <v>5</v>
      </c>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2"/>
      <c r="AN3" s="2"/>
      <c r="AO3" s="2"/>
      <c r="AP3" s="2"/>
      <c r="AQ3" s="4"/>
      <c r="AR3" s="4"/>
      <c r="AS3" s="5" t="s">
        <v>6</v>
      </c>
      <c r="AT3" s="7">
        <v>43867</v>
      </c>
    </row>
    <row r="4" spans="1:46" s="1" customFormat="1" ht="30" customHeight="1" x14ac:dyDescent="0.3">
      <c r="B4" s="2"/>
      <c r="C4" s="2"/>
      <c r="D4" s="2"/>
      <c r="E4" s="2"/>
      <c r="F4" s="2"/>
      <c r="G4" s="2"/>
      <c r="H4" s="2"/>
      <c r="I4" s="2"/>
      <c r="J4" s="2"/>
      <c r="K4" s="2"/>
      <c r="L4" s="8"/>
      <c r="M4" s="8"/>
      <c r="N4" s="8"/>
      <c r="O4" s="9"/>
      <c r="P4" s="8"/>
      <c r="Q4" s="8"/>
      <c r="R4" s="8"/>
      <c r="S4" s="8"/>
      <c r="T4" s="8"/>
      <c r="U4" s="8"/>
      <c r="V4" s="8"/>
      <c r="W4" s="8"/>
      <c r="X4" s="8"/>
      <c r="Y4" s="8"/>
      <c r="Z4" s="8"/>
      <c r="AA4" s="8"/>
      <c r="AB4" s="8"/>
      <c r="AC4" s="8"/>
      <c r="AD4" s="8"/>
      <c r="AE4" s="8"/>
      <c r="AF4" s="8"/>
      <c r="AG4" s="10"/>
      <c r="AH4" s="8"/>
      <c r="AI4" s="8"/>
      <c r="AJ4" s="8"/>
      <c r="AK4" s="8"/>
      <c r="AL4" s="8"/>
      <c r="AM4" s="2"/>
      <c r="AN4" s="2"/>
      <c r="AO4" s="2"/>
      <c r="AP4" s="2"/>
      <c r="AQ4" s="4"/>
      <c r="AR4" s="4"/>
      <c r="AS4" s="11"/>
      <c r="AT4" s="12"/>
    </row>
    <row r="5" spans="1:46" s="14" customFormat="1" ht="44.25" customHeight="1" x14ac:dyDescent="0.2">
      <c r="A5" s="75" t="s">
        <v>7</v>
      </c>
      <c r="B5" s="75" t="s">
        <v>8</v>
      </c>
      <c r="C5" s="75" t="s">
        <v>9</v>
      </c>
      <c r="D5" s="75" t="s">
        <v>10</v>
      </c>
      <c r="E5" s="73" t="s">
        <v>11</v>
      </c>
      <c r="F5" s="73"/>
      <c r="G5" s="75" t="s">
        <v>12</v>
      </c>
      <c r="H5" s="13" t="s">
        <v>13</v>
      </c>
      <c r="I5" s="73" t="s">
        <v>14</v>
      </c>
      <c r="J5" s="73" t="s">
        <v>15</v>
      </c>
      <c r="K5" s="73"/>
      <c r="L5" s="73" t="s">
        <v>16</v>
      </c>
      <c r="M5" s="73" t="s">
        <v>17</v>
      </c>
      <c r="N5" s="73"/>
      <c r="O5" s="73"/>
      <c r="P5" s="73"/>
      <c r="Q5" s="73" t="s">
        <v>18</v>
      </c>
      <c r="R5" s="73"/>
      <c r="S5" s="73"/>
      <c r="T5" s="73"/>
      <c r="U5" s="73"/>
      <c r="V5" s="73"/>
      <c r="W5" s="73" t="s">
        <v>19</v>
      </c>
      <c r="X5" s="73"/>
      <c r="Y5" s="73"/>
      <c r="Z5" s="73"/>
      <c r="AA5" s="73"/>
      <c r="AB5" s="73"/>
      <c r="AC5" s="73" t="s">
        <v>20</v>
      </c>
      <c r="AD5" s="73"/>
      <c r="AE5" s="73"/>
      <c r="AF5" s="73"/>
      <c r="AG5" s="73" t="s">
        <v>21</v>
      </c>
      <c r="AH5" s="73"/>
      <c r="AI5" s="73"/>
      <c r="AJ5" s="73"/>
      <c r="AK5" s="73"/>
      <c r="AL5" s="73"/>
      <c r="AM5" s="73"/>
      <c r="AN5" s="73"/>
      <c r="AO5" s="73"/>
      <c r="AP5" s="73"/>
      <c r="AQ5" s="73"/>
      <c r="AR5" s="73"/>
      <c r="AS5" s="73"/>
      <c r="AT5" s="73"/>
    </row>
    <row r="6" spans="1:46" s="14" customFormat="1" ht="86.25" customHeight="1" x14ac:dyDescent="0.2">
      <c r="A6" s="75"/>
      <c r="B6" s="75"/>
      <c r="C6" s="75"/>
      <c r="D6" s="75"/>
      <c r="E6" s="13" t="s">
        <v>22</v>
      </c>
      <c r="F6" s="13" t="s">
        <v>23</v>
      </c>
      <c r="G6" s="75"/>
      <c r="H6" s="15" t="s">
        <v>24</v>
      </c>
      <c r="I6" s="73"/>
      <c r="J6" s="13" t="s">
        <v>25</v>
      </c>
      <c r="K6" s="13" t="s">
        <v>26</v>
      </c>
      <c r="L6" s="73"/>
      <c r="M6" s="16" t="s">
        <v>27</v>
      </c>
      <c r="N6" s="16" t="s">
        <v>28</v>
      </c>
      <c r="O6" s="17" t="s">
        <v>29</v>
      </c>
      <c r="P6" s="13" t="s">
        <v>30</v>
      </c>
      <c r="Q6" s="13" t="s">
        <v>31</v>
      </c>
      <c r="R6" s="16" t="s">
        <v>32</v>
      </c>
      <c r="S6" s="16" t="s">
        <v>33</v>
      </c>
      <c r="T6" s="16" t="s">
        <v>34</v>
      </c>
      <c r="U6" s="16" t="s">
        <v>35</v>
      </c>
      <c r="V6" s="16" t="s">
        <v>36</v>
      </c>
      <c r="W6" s="13" t="s">
        <v>31</v>
      </c>
      <c r="X6" s="16" t="s">
        <v>32</v>
      </c>
      <c r="Y6" s="16" t="s">
        <v>33</v>
      </c>
      <c r="Z6" s="16" t="s">
        <v>34</v>
      </c>
      <c r="AA6" s="16" t="s">
        <v>35</v>
      </c>
      <c r="AB6" s="16" t="s">
        <v>36</v>
      </c>
      <c r="AC6" s="16" t="s">
        <v>27</v>
      </c>
      <c r="AD6" s="16" t="s">
        <v>28</v>
      </c>
      <c r="AE6" s="13" t="s">
        <v>29</v>
      </c>
      <c r="AF6" s="13" t="s">
        <v>30</v>
      </c>
      <c r="AG6" s="18" t="s">
        <v>37</v>
      </c>
      <c r="AH6" s="13" t="s">
        <v>38</v>
      </c>
      <c r="AI6" s="13" t="s">
        <v>39</v>
      </c>
      <c r="AJ6" s="13" t="s">
        <v>40</v>
      </c>
      <c r="AK6" s="13" t="s">
        <v>41</v>
      </c>
      <c r="AL6" s="13" t="s">
        <v>42</v>
      </c>
      <c r="AM6" s="13" t="s">
        <v>43</v>
      </c>
      <c r="AN6" s="13" t="s">
        <v>39</v>
      </c>
      <c r="AO6" s="13" t="s">
        <v>40</v>
      </c>
      <c r="AP6" s="13" t="s">
        <v>41</v>
      </c>
      <c r="AQ6" s="13" t="s">
        <v>42</v>
      </c>
      <c r="AR6" s="13" t="s">
        <v>44</v>
      </c>
      <c r="AS6" s="13" t="s">
        <v>39</v>
      </c>
      <c r="AT6" s="13" t="s">
        <v>40</v>
      </c>
    </row>
    <row r="7" spans="1:46" s="35" customFormat="1" ht="87.75" customHeight="1" x14ac:dyDescent="0.2">
      <c r="A7" s="19" t="s">
        <v>66</v>
      </c>
      <c r="B7" s="19" t="s">
        <v>73</v>
      </c>
      <c r="C7" s="20" t="s">
        <v>74</v>
      </c>
      <c r="D7" s="20" t="s">
        <v>72</v>
      </c>
      <c r="E7" s="21" t="s">
        <v>75</v>
      </c>
      <c r="F7" s="22" t="s">
        <v>76</v>
      </c>
      <c r="G7" s="22" t="s">
        <v>77</v>
      </c>
      <c r="H7" s="22" t="s">
        <v>46</v>
      </c>
      <c r="I7" s="23" t="s">
        <v>69</v>
      </c>
      <c r="J7" s="22" t="s">
        <v>78</v>
      </c>
      <c r="K7" s="24" t="s">
        <v>79</v>
      </c>
      <c r="L7" s="24" t="s">
        <v>80</v>
      </c>
      <c r="M7" s="24" t="s">
        <v>64</v>
      </c>
      <c r="N7" s="24" t="s">
        <v>81</v>
      </c>
      <c r="O7" s="46" t="s">
        <v>49</v>
      </c>
      <c r="P7" s="27" t="s">
        <v>82</v>
      </c>
      <c r="Q7" s="27" t="s">
        <v>83</v>
      </c>
      <c r="R7" s="27" t="s">
        <v>70</v>
      </c>
      <c r="S7" s="24" t="s">
        <v>70</v>
      </c>
      <c r="T7" s="24" t="s">
        <v>70</v>
      </c>
      <c r="U7" s="28" t="s">
        <v>51</v>
      </c>
      <c r="V7" s="29" t="s">
        <v>52</v>
      </c>
      <c r="W7" s="27" t="s">
        <v>68</v>
      </c>
      <c r="X7" s="28" t="s">
        <v>50</v>
      </c>
      <c r="Y7" s="28" t="s">
        <v>50</v>
      </c>
      <c r="Z7" s="24" t="s">
        <v>50</v>
      </c>
      <c r="AA7" s="28" t="s">
        <v>51</v>
      </c>
      <c r="AB7" s="36" t="s">
        <v>60</v>
      </c>
      <c r="AC7" s="28" t="s">
        <v>53</v>
      </c>
      <c r="AD7" s="28" t="s">
        <v>81</v>
      </c>
      <c r="AE7" s="38" t="s">
        <v>49</v>
      </c>
      <c r="AF7" s="28" t="s">
        <v>84</v>
      </c>
      <c r="AG7" s="39" t="s">
        <v>54</v>
      </c>
      <c r="AH7" s="27" t="s">
        <v>55</v>
      </c>
      <c r="AI7" s="24" t="s">
        <v>55</v>
      </c>
      <c r="AJ7" s="28" t="s">
        <v>55</v>
      </c>
      <c r="AK7" s="31" t="s">
        <v>55</v>
      </c>
      <c r="AL7" s="31" t="s">
        <v>55</v>
      </c>
      <c r="AM7" s="31" t="s">
        <v>55</v>
      </c>
      <c r="AN7" s="32" t="s">
        <v>55</v>
      </c>
      <c r="AO7" s="32" t="s">
        <v>55</v>
      </c>
      <c r="AP7" s="24" t="s">
        <v>55</v>
      </c>
      <c r="AQ7" s="24" t="s">
        <v>55</v>
      </c>
      <c r="AR7" s="24" t="s">
        <v>85</v>
      </c>
      <c r="AS7" s="33" t="s">
        <v>86</v>
      </c>
      <c r="AT7" s="45" t="s">
        <v>87</v>
      </c>
    </row>
    <row r="8" spans="1:46" s="14" customFormat="1" ht="87.75" customHeight="1" x14ac:dyDescent="0.2">
      <c r="A8" s="19" t="s">
        <v>88</v>
      </c>
      <c r="B8" s="19" t="s">
        <v>89</v>
      </c>
      <c r="C8" s="20" t="s">
        <v>74</v>
      </c>
      <c r="D8" s="20" t="s">
        <v>67</v>
      </c>
      <c r="E8" s="22" t="s">
        <v>90</v>
      </c>
      <c r="F8" s="22" t="s">
        <v>91</v>
      </c>
      <c r="G8" s="22" t="s">
        <v>92</v>
      </c>
      <c r="H8" s="24" t="s">
        <v>93</v>
      </c>
      <c r="I8" s="24" t="s">
        <v>47</v>
      </c>
      <c r="J8" s="24" t="s">
        <v>94</v>
      </c>
      <c r="K8" s="24" t="s">
        <v>95</v>
      </c>
      <c r="L8" s="24" t="s">
        <v>96</v>
      </c>
      <c r="M8" s="24" t="s">
        <v>53</v>
      </c>
      <c r="N8" s="24" t="s">
        <v>81</v>
      </c>
      <c r="O8" s="46" t="s">
        <v>49</v>
      </c>
      <c r="P8" s="24" t="s">
        <v>97</v>
      </c>
      <c r="Q8" s="24" t="s">
        <v>98</v>
      </c>
      <c r="R8" s="24" t="s">
        <v>50</v>
      </c>
      <c r="S8" s="28" t="s">
        <v>50</v>
      </c>
      <c r="T8" s="28" t="s">
        <v>50</v>
      </c>
      <c r="U8" s="28" t="s">
        <v>51</v>
      </c>
      <c r="V8" s="29" t="s">
        <v>52</v>
      </c>
      <c r="W8" s="28" t="s">
        <v>56</v>
      </c>
      <c r="X8" s="24" t="s">
        <v>56</v>
      </c>
      <c r="Y8" s="28" t="s">
        <v>56</v>
      </c>
      <c r="Z8" s="28" t="s">
        <v>56</v>
      </c>
      <c r="AA8" s="28" t="s">
        <v>61</v>
      </c>
      <c r="AB8" s="37" t="s">
        <v>61</v>
      </c>
      <c r="AC8" s="28" t="s">
        <v>53</v>
      </c>
      <c r="AD8" s="28" t="s">
        <v>81</v>
      </c>
      <c r="AE8" s="38" t="s">
        <v>49</v>
      </c>
      <c r="AF8" s="24" t="s">
        <v>99</v>
      </c>
      <c r="AG8" s="30" t="s">
        <v>54</v>
      </c>
      <c r="AH8" s="28" t="s">
        <v>100</v>
      </c>
      <c r="AI8" s="31" t="s">
        <v>101</v>
      </c>
      <c r="AJ8" s="31" t="s">
        <v>102</v>
      </c>
      <c r="AK8" s="31" t="s">
        <v>103</v>
      </c>
      <c r="AL8" s="32" t="s">
        <v>104</v>
      </c>
      <c r="AM8" s="32" t="s">
        <v>55</v>
      </c>
      <c r="AN8" s="24" t="s">
        <v>55</v>
      </c>
      <c r="AO8" s="24" t="s">
        <v>55</v>
      </c>
      <c r="AP8" s="24" t="s">
        <v>55</v>
      </c>
      <c r="AQ8" s="33" t="s">
        <v>55</v>
      </c>
      <c r="AR8" s="33" t="s">
        <v>56</v>
      </c>
      <c r="AS8" s="24" t="s">
        <v>56</v>
      </c>
      <c r="AT8" s="34" t="s">
        <v>56</v>
      </c>
    </row>
    <row r="9" spans="1:46" ht="100.5" customHeight="1" x14ac:dyDescent="0.25">
      <c r="A9" s="19" t="s">
        <v>107</v>
      </c>
      <c r="B9" s="19" t="s">
        <v>108</v>
      </c>
      <c r="C9" s="42" t="s">
        <v>74</v>
      </c>
      <c r="D9" s="42" t="s">
        <v>72</v>
      </c>
      <c r="E9" s="42" t="s">
        <v>109</v>
      </c>
      <c r="F9" s="42" t="s">
        <v>110</v>
      </c>
      <c r="G9" s="42" t="s">
        <v>111</v>
      </c>
      <c r="H9" s="42" t="s">
        <v>46</v>
      </c>
      <c r="I9" s="42" t="s">
        <v>105</v>
      </c>
      <c r="J9" s="42" t="s">
        <v>112</v>
      </c>
      <c r="K9" s="42" t="s">
        <v>113</v>
      </c>
      <c r="L9" s="42" t="s">
        <v>114</v>
      </c>
      <c r="M9" s="24" t="s">
        <v>58</v>
      </c>
      <c r="N9" s="24" t="s">
        <v>115</v>
      </c>
      <c r="O9" s="48" t="s">
        <v>116</v>
      </c>
      <c r="P9" s="42" t="s">
        <v>117</v>
      </c>
      <c r="Q9" s="42" t="s">
        <v>118</v>
      </c>
      <c r="R9" s="42" t="s">
        <v>119</v>
      </c>
      <c r="S9" s="42" t="s">
        <v>119</v>
      </c>
      <c r="T9" s="42" t="s">
        <v>119</v>
      </c>
      <c r="U9" s="42" t="s">
        <v>51</v>
      </c>
      <c r="V9" s="29" t="s">
        <v>52</v>
      </c>
      <c r="W9" s="42" t="s">
        <v>56</v>
      </c>
      <c r="X9" s="42" t="s">
        <v>56</v>
      </c>
      <c r="Y9" s="42" t="s">
        <v>56</v>
      </c>
      <c r="Z9" s="42" t="s">
        <v>56</v>
      </c>
      <c r="AA9" s="42" t="s">
        <v>61</v>
      </c>
      <c r="AB9" s="37" t="s">
        <v>61</v>
      </c>
      <c r="AC9" s="28" t="s">
        <v>64</v>
      </c>
      <c r="AD9" s="28" t="s">
        <v>115</v>
      </c>
      <c r="AE9" s="49" t="s">
        <v>116</v>
      </c>
      <c r="AF9" s="42" t="s">
        <v>120</v>
      </c>
      <c r="AG9" s="43" t="s">
        <v>61</v>
      </c>
      <c r="AH9" s="42" t="s">
        <v>55</v>
      </c>
      <c r="AI9" s="42" t="s">
        <v>55</v>
      </c>
      <c r="AJ9" s="42" t="s">
        <v>55</v>
      </c>
      <c r="AK9" s="42" t="s">
        <v>55</v>
      </c>
      <c r="AL9" s="42" t="s">
        <v>106</v>
      </c>
      <c r="AM9" s="42" t="s">
        <v>121</v>
      </c>
      <c r="AN9" s="42" t="s">
        <v>122</v>
      </c>
      <c r="AO9" s="42" t="s">
        <v>123</v>
      </c>
      <c r="AP9" s="42" t="s">
        <v>124</v>
      </c>
      <c r="AQ9" s="42" t="s">
        <v>125</v>
      </c>
      <c r="AR9" s="42" t="s">
        <v>126</v>
      </c>
      <c r="AS9" s="42" t="s">
        <v>56</v>
      </c>
      <c r="AT9" s="44" t="s">
        <v>56</v>
      </c>
    </row>
    <row r="10" spans="1:46" ht="108" customHeight="1" x14ac:dyDescent="0.25">
      <c r="A10" s="19" t="s">
        <v>107</v>
      </c>
      <c r="B10" s="19" t="s">
        <v>128</v>
      </c>
      <c r="C10" s="42" t="s">
        <v>74</v>
      </c>
      <c r="D10" s="42" t="s">
        <v>72</v>
      </c>
      <c r="E10" s="42" t="s">
        <v>109</v>
      </c>
      <c r="F10" s="42" t="s">
        <v>110</v>
      </c>
      <c r="G10" s="42" t="s">
        <v>111</v>
      </c>
      <c r="H10" s="42" t="s">
        <v>46</v>
      </c>
      <c r="I10" s="42" t="s">
        <v>105</v>
      </c>
      <c r="J10" s="42" t="s">
        <v>112</v>
      </c>
      <c r="K10" s="42" t="s">
        <v>113</v>
      </c>
      <c r="L10" s="42" t="s">
        <v>114</v>
      </c>
      <c r="M10" s="24" t="s">
        <v>58</v>
      </c>
      <c r="N10" s="24" t="s">
        <v>115</v>
      </c>
      <c r="O10" s="48" t="s">
        <v>116</v>
      </c>
      <c r="P10" s="42" t="s">
        <v>117</v>
      </c>
      <c r="Q10" s="42" t="s">
        <v>118</v>
      </c>
      <c r="R10" s="42" t="s">
        <v>119</v>
      </c>
      <c r="S10" s="42" t="s">
        <v>119</v>
      </c>
      <c r="T10" s="42" t="s">
        <v>119</v>
      </c>
      <c r="U10" s="42" t="s">
        <v>51</v>
      </c>
      <c r="V10" s="29" t="s">
        <v>52</v>
      </c>
      <c r="W10" s="42" t="s">
        <v>56</v>
      </c>
      <c r="X10" s="42" t="s">
        <v>56</v>
      </c>
      <c r="Y10" s="42" t="s">
        <v>56</v>
      </c>
      <c r="Z10" s="42" t="s">
        <v>56</v>
      </c>
      <c r="AA10" s="42" t="s">
        <v>61</v>
      </c>
      <c r="AB10" s="37" t="s">
        <v>61</v>
      </c>
      <c r="AC10" s="28" t="s">
        <v>64</v>
      </c>
      <c r="AD10" s="28" t="s">
        <v>115</v>
      </c>
      <c r="AE10" s="49" t="s">
        <v>116</v>
      </c>
      <c r="AF10" s="42" t="s">
        <v>120</v>
      </c>
      <c r="AG10" s="43" t="s">
        <v>61</v>
      </c>
      <c r="AH10" s="42" t="s">
        <v>55</v>
      </c>
      <c r="AI10" s="42" t="s">
        <v>55</v>
      </c>
      <c r="AJ10" s="42" t="s">
        <v>55</v>
      </c>
      <c r="AK10" s="42" t="s">
        <v>55</v>
      </c>
      <c r="AL10" s="42" t="s">
        <v>106</v>
      </c>
      <c r="AM10" s="42" t="s">
        <v>121</v>
      </c>
      <c r="AN10" s="42" t="s">
        <v>122</v>
      </c>
      <c r="AO10" s="42" t="s">
        <v>123</v>
      </c>
      <c r="AP10" s="42" t="s">
        <v>124</v>
      </c>
      <c r="AQ10" s="42" t="s">
        <v>125</v>
      </c>
      <c r="AR10" s="42" t="s">
        <v>126</v>
      </c>
      <c r="AS10" s="42" t="s">
        <v>56</v>
      </c>
      <c r="AT10" s="44" t="s">
        <v>56</v>
      </c>
    </row>
    <row r="11" spans="1:46" s="14" customFormat="1" ht="99" customHeight="1" x14ac:dyDescent="0.2">
      <c r="A11" s="19" t="s">
        <v>129</v>
      </c>
      <c r="B11" s="19" t="s">
        <v>130</v>
      </c>
      <c r="C11" s="50" t="s">
        <v>74</v>
      </c>
      <c r="D11" s="50" t="s">
        <v>67</v>
      </c>
      <c r="E11" s="51" t="s">
        <v>75</v>
      </c>
      <c r="F11" s="52" t="s">
        <v>131</v>
      </c>
      <c r="G11" s="22" t="s">
        <v>132</v>
      </c>
      <c r="H11" s="53" t="s">
        <v>133</v>
      </c>
      <c r="I11" s="53" t="s">
        <v>69</v>
      </c>
      <c r="J11" s="54" t="s">
        <v>134</v>
      </c>
      <c r="K11" s="53" t="s">
        <v>135</v>
      </c>
      <c r="L11" s="53" t="s">
        <v>136</v>
      </c>
      <c r="M11" s="24" t="s">
        <v>64</v>
      </c>
      <c r="N11" s="24" t="s">
        <v>137</v>
      </c>
      <c r="O11" s="55" t="s">
        <v>63</v>
      </c>
      <c r="P11" s="53" t="s">
        <v>138</v>
      </c>
      <c r="Q11" s="53" t="s">
        <v>139</v>
      </c>
      <c r="R11" s="47" t="s">
        <v>50</v>
      </c>
      <c r="S11" s="47" t="s">
        <v>50</v>
      </c>
      <c r="T11" s="47" t="s">
        <v>50</v>
      </c>
      <c r="U11" s="42" t="s">
        <v>51</v>
      </c>
      <c r="V11" s="29" t="s">
        <v>52</v>
      </c>
      <c r="W11" s="53" t="s">
        <v>56</v>
      </c>
      <c r="X11" s="47" t="s">
        <v>56</v>
      </c>
      <c r="Y11" s="47" t="s">
        <v>56</v>
      </c>
      <c r="Z11" s="47" t="s">
        <v>56</v>
      </c>
      <c r="AA11" s="28" t="s">
        <v>61</v>
      </c>
      <c r="AB11" s="37" t="s">
        <v>61</v>
      </c>
      <c r="AC11" s="28" t="s">
        <v>53</v>
      </c>
      <c r="AD11" s="28" t="s">
        <v>137</v>
      </c>
      <c r="AE11" s="41" t="s">
        <v>63</v>
      </c>
      <c r="AF11" s="53" t="s">
        <v>140</v>
      </c>
      <c r="AG11" s="30" t="s">
        <v>54</v>
      </c>
      <c r="AH11" s="23" t="s">
        <v>55</v>
      </c>
      <c r="AI11" s="23" t="s">
        <v>55</v>
      </c>
      <c r="AJ11" s="23" t="s">
        <v>55</v>
      </c>
      <c r="AK11" s="56" t="s">
        <v>55</v>
      </c>
      <c r="AL11" s="56" t="s">
        <v>55</v>
      </c>
      <c r="AM11" s="53" t="s">
        <v>55</v>
      </c>
      <c r="AN11" s="53" t="s">
        <v>55</v>
      </c>
      <c r="AO11" s="53" t="s">
        <v>55</v>
      </c>
      <c r="AP11" s="57" t="s">
        <v>55</v>
      </c>
      <c r="AQ11" s="57" t="s">
        <v>55</v>
      </c>
      <c r="AR11" s="53" t="s">
        <v>141</v>
      </c>
      <c r="AS11" s="53" t="s">
        <v>142</v>
      </c>
      <c r="AT11" s="58" t="s">
        <v>143</v>
      </c>
    </row>
    <row r="12" spans="1:46" ht="104.25" customHeight="1" x14ac:dyDescent="0.25">
      <c r="A12" s="19" t="s">
        <v>129</v>
      </c>
      <c r="B12" s="19" t="s">
        <v>144</v>
      </c>
      <c r="C12" s="20" t="s">
        <v>74</v>
      </c>
      <c r="D12" s="20" t="s">
        <v>67</v>
      </c>
      <c r="E12" s="21" t="s">
        <v>75</v>
      </c>
      <c r="F12" s="22" t="s">
        <v>145</v>
      </c>
      <c r="G12" s="22" t="s">
        <v>146</v>
      </c>
      <c r="H12" s="24" t="s">
        <v>133</v>
      </c>
      <c r="I12" s="24" t="s">
        <v>69</v>
      </c>
      <c r="J12" s="24" t="s">
        <v>147</v>
      </c>
      <c r="K12" s="24" t="s">
        <v>148</v>
      </c>
      <c r="L12" s="24" t="s">
        <v>149</v>
      </c>
      <c r="M12" s="24" t="s">
        <v>64</v>
      </c>
      <c r="N12" s="24" t="s">
        <v>137</v>
      </c>
      <c r="O12" s="40" t="s">
        <v>63</v>
      </c>
      <c r="P12" s="24" t="s">
        <v>150</v>
      </c>
      <c r="Q12" s="24" t="s">
        <v>151</v>
      </c>
      <c r="R12" s="28" t="s">
        <v>70</v>
      </c>
      <c r="S12" s="28" t="s">
        <v>70</v>
      </c>
      <c r="T12" s="28" t="s">
        <v>70</v>
      </c>
      <c r="U12" s="42" t="s">
        <v>51</v>
      </c>
      <c r="V12" s="29" t="s">
        <v>52</v>
      </c>
      <c r="W12" s="24" t="s">
        <v>56</v>
      </c>
      <c r="X12" s="28" t="s">
        <v>56</v>
      </c>
      <c r="Y12" s="28" t="s">
        <v>56</v>
      </c>
      <c r="Z12" s="28" t="s">
        <v>56</v>
      </c>
      <c r="AA12" s="28" t="s">
        <v>61</v>
      </c>
      <c r="AB12" s="37" t="s">
        <v>61</v>
      </c>
      <c r="AC12" s="28" t="s">
        <v>53</v>
      </c>
      <c r="AD12" s="28" t="s">
        <v>137</v>
      </c>
      <c r="AE12" s="41" t="s">
        <v>63</v>
      </c>
      <c r="AF12" s="24" t="s">
        <v>152</v>
      </c>
      <c r="AG12" s="30" t="s">
        <v>54</v>
      </c>
      <c r="AH12" s="31" t="s">
        <v>55</v>
      </c>
      <c r="AI12" s="31" t="s">
        <v>55</v>
      </c>
      <c r="AJ12" s="31" t="s">
        <v>55</v>
      </c>
      <c r="AK12" s="32" t="s">
        <v>55</v>
      </c>
      <c r="AL12" s="32" t="s">
        <v>55</v>
      </c>
      <c r="AM12" s="24" t="s">
        <v>55</v>
      </c>
      <c r="AN12" s="24" t="s">
        <v>55</v>
      </c>
      <c r="AO12" s="24" t="s">
        <v>55</v>
      </c>
      <c r="AP12" s="33" t="s">
        <v>55</v>
      </c>
      <c r="AQ12" s="33" t="s">
        <v>55</v>
      </c>
      <c r="AR12" s="24" t="s">
        <v>153</v>
      </c>
      <c r="AS12" s="24" t="s">
        <v>154</v>
      </c>
      <c r="AT12" s="34" t="s">
        <v>155</v>
      </c>
    </row>
    <row r="13" spans="1:46" ht="99" customHeight="1" x14ac:dyDescent="0.25">
      <c r="A13" s="19" t="s">
        <v>156</v>
      </c>
      <c r="B13" s="19" t="s">
        <v>157</v>
      </c>
      <c r="C13" s="42" t="s">
        <v>74</v>
      </c>
      <c r="D13" s="42" t="s">
        <v>72</v>
      </c>
      <c r="E13" s="42" t="s">
        <v>75</v>
      </c>
      <c r="F13" s="42" t="s">
        <v>158</v>
      </c>
      <c r="G13" s="42" t="s">
        <v>159</v>
      </c>
      <c r="H13" s="42" t="s">
        <v>160</v>
      </c>
      <c r="I13" s="42" t="s">
        <v>71</v>
      </c>
      <c r="J13" s="42" t="s">
        <v>161</v>
      </c>
      <c r="K13" s="42" t="s">
        <v>162</v>
      </c>
      <c r="L13" s="42" t="s">
        <v>163</v>
      </c>
      <c r="M13" s="24" t="s">
        <v>53</v>
      </c>
      <c r="N13" s="24" t="s">
        <v>115</v>
      </c>
      <c r="O13" s="48" t="s">
        <v>116</v>
      </c>
      <c r="P13" s="42" t="s">
        <v>164</v>
      </c>
      <c r="Q13" s="42" t="s">
        <v>165</v>
      </c>
      <c r="R13" s="42" t="s">
        <v>50</v>
      </c>
      <c r="S13" s="42" t="s">
        <v>50</v>
      </c>
      <c r="T13" s="42" t="s">
        <v>50</v>
      </c>
      <c r="U13" s="42" t="s">
        <v>51</v>
      </c>
      <c r="V13" s="59" t="s">
        <v>52</v>
      </c>
      <c r="W13" s="42" t="s">
        <v>56</v>
      </c>
      <c r="X13" s="42" t="s">
        <v>56</v>
      </c>
      <c r="Y13" s="42" t="s">
        <v>56</v>
      </c>
      <c r="Z13" s="42" t="s">
        <v>56</v>
      </c>
      <c r="AA13" s="42" t="s">
        <v>61</v>
      </c>
      <c r="AB13" s="37" t="s">
        <v>61</v>
      </c>
      <c r="AC13" s="28" t="s">
        <v>53</v>
      </c>
      <c r="AD13" s="28" t="s">
        <v>115</v>
      </c>
      <c r="AE13" s="60" t="s">
        <v>116</v>
      </c>
      <c r="AF13" s="42" t="s">
        <v>166</v>
      </c>
      <c r="AG13" s="43" t="s">
        <v>54</v>
      </c>
      <c r="AH13" s="42" t="s">
        <v>55</v>
      </c>
      <c r="AI13" s="42" t="s">
        <v>55</v>
      </c>
      <c r="AJ13" s="42" t="s">
        <v>55</v>
      </c>
      <c r="AK13" s="42" t="s">
        <v>55</v>
      </c>
      <c r="AL13" s="42" t="s">
        <v>55</v>
      </c>
      <c r="AM13" s="42" t="s">
        <v>55</v>
      </c>
      <c r="AN13" s="42" t="s">
        <v>55</v>
      </c>
      <c r="AO13" s="42" t="s">
        <v>55</v>
      </c>
      <c r="AP13" s="42" t="s">
        <v>55</v>
      </c>
      <c r="AQ13" s="42" t="s">
        <v>55</v>
      </c>
      <c r="AR13" s="42" t="s">
        <v>167</v>
      </c>
      <c r="AS13" s="42" t="s">
        <v>168</v>
      </c>
      <c r="AT13" s="44" t="s">
        <v>169</v>
      </c>
    </row>
    <row r="14" spans="1:46" ht="109.5" customHeight="1" x14ac:dyDescent="0.25">
      <c r="A14" s="19" t="s">
        <v>156</v>
      </c>
      <c r="B14" s="19" t="s">
        <v>157</v>
      </c>
      <c r="C14" s="42" t="s">
        <v>74</v>
      </c>
      <c r="D14" s="42" t="s">
        <v>72</v>
      </c>
      <c r="E14" s="42" t="s">
        <v>75</v>
      </c>
      <c r="F14" s="42" t="s">
        <v>170</v>
      </c>
      <c r="G14" s="42" t="s">
        <v>171</v>
      </c>
      <c r="H14" s="42" t="s">
        <v>160</v>
      </c>
      <c r="I14" s="42" t="s">
        <v>71</v>
      </c>
      <c r="J14" s="42" t="s">
        <v>161</v>
      </c>
      <c r="K14" s="42" t="s">
        <v>162</v>
      </c>
      <c r="L14" s="42" t="s">
        <v>163</v>
      </c>
      <c r="M14" s="24" t="s">
        <v>53</v>
      </c>
      <c r="N14" s="24" t="s">
        <v>115</v>
      </c>
      <c r="O14" s="48" t="s">
        <v>116</v>
      </c>
      <c r="P14" s="42" t="s">
        <v>164</v>
      </c>
      <c r="Q14" s="42" t="s">
        <v>165</v>
      </c>
      <c r="R14" s="42" t="s">
        <v>50</v>
      </c>
      <c r="S14" s="42" t="s">
        <v>50</v>
      </c>
      <c r="T14" s="42" t="s">
        <v>50</v>
      </c>
      <c r="U14" s="42" t="s">
        <v>51</v>
      </c>
      <c r="V14" s="59" t="s">
        <v>52</v>
      </c>
      <c r="W14" s="42" t="s">
        <v>56</v>
      </c>
      <c r="X14" s="42" t="s">
        <v>56</v>
      </c>
      <c r="Y14" s="42" t="s">
        <v>56</v>
      </c>
      <c r="Z14" s="42" t="s">
        <v>56</v>
      </c>
      <c r="AA14" s="42" t="s">
        <v>61</v>
      </c>
      <c r="AB14" s="37" t="s">
        <v>61</v>
      </c>
      <c r="AC14" s="28" t="s">
        <v>53</v>
      </c>
      <c r="AD14" s="28" t="s">
        <v>115</v>
      </c>
      <c r="AE14" s="60" t="s">
        <v>116</v>
      </c>
      <c r="AF14" s="42" t="s">
        <v>166</v>
      </c>
      <c r="AG14" s="43" t="s">
        <v>54</v>
      </c>
      <c r="AH14" s="42" t="s">
        <v>55</v>
      </c>
      <c r="AI14" s="42" t="s">
        <v>55</v>
      </c>
      <c r="AJ14" s="42" t="s">
        <v>55</v>
      </c>
      <c r="AK14" s="42" t="s">
        <v>55</v>
      </c>
      <c r="AL14" s="42" t="s">
        <v>55</v>
      </c>
      <c r="AM14" s="42" t="s">
        <v>55</v>
      </c>
      <c r="AN14" s="42" t="s">
        <v>55</v>
      </c>
      <c r="AO14" s="42" t="s">
        <v>55</v>
      </c>
      <c r="AP14" s="42" t="s">
        <v>55</v>
      </c>
      <c r="AQ14" s="42" t="s">
        <v>55</v>
      </c>
      <c r="AR14" s="42" t="s">
        <v>167</v>
      </c>
      <c r="AS14" s="42" t="s">
        <v>168</v>
      </c>
      <c r="AT14" s="44" t="s">
        <v>169</v>
      </c>
    </row>
    <row r="15" spans="1:46" ht="129" customHeight="1" x14ac:dyDescent="0.25">
      <c r="A15" s="19" t="s">
        <v>173</v>
      </c>
      <c r="B15" s="19" t="s">
        <v>174</v>
      </c>
      <c r="C15" s="42" t="s">
        <v>74</v>
      </c>
      <c r="D15" s="42" t="s">
        <v>62</v>
      </c>
      <c r="E15" s="42" t="s">
        <v>175</v>
      </c>
      <c r="F15" s="42" t="s">
        <v>176</v>
      </c>
      <c r="G15" s="42" t="s">
        <v>177</v>
      </c>
      <c r="H15" s="42" t="s">
        <v>172</v>
      </c>
      <c r="I15" s="42" t="s">
        <v>47</v>
      </c>
      <c r="J15" s="42" t="s">
        <v>178</v>
      </c>
      <c r="K15" s="42" t="s">
        <v>179</v>
      </c>
      <c r="L15" s="42" t="s">
        <v>180</v>
      </c>
      <c r="M15" s="24" t="s">
        <v>64</v>
      </c>
      <c r="N15" s="24" t="s">
        <v>137</v>
      </c>
      <c r="O15" s="40" t="s">
        <v>63</v>
      </c>
      <c r="P15" s="42" t="s">
        <v>181</v>
      </c>
      <c r="Q15" s="42" t="s">
        <v>182</v>
      </c>
      <c r="R15" s="42" t="s">
        <v>70</v>
      </c>
      <c r="S15" s="42" t="s">
        <v>70</v>
      </c>
      <c r="T15" s="42" t="s">
        <v>70</v>
      </c>
      <c r="U15" s="42" t="s">
        <v>51</v>
      </c>
      <c r="V15" s="29" t="s">
        <v>52</v>
      </c>
      <c r="W15" s="42" t="s">
        <v>183</v>
      </c>
      <c r="X15" s="42" t="s">
        <v>119</v>
      </c>
      <c r="Y15" s="42" t="s">
        <v>119</v>
      </c>
      <c r="Z15" s="42" t="s">
        <v>119</v>
      </c>
      <c r="AA15" s="42" t="s">
        <v>51</v>
      </c>
      <c r="AB15" s="36" t="s">
        <v>60</v>
      </c>
      <c r="AC15" s="28" t="s">
        <v>53</v>
      </c>
      <c r="AD15" s="28" t="s">
        <v>137</v>
      </c>
      <c r="AE15" s="41" t="s">
        <v>63</v>
      </c>
      <c r="AF15" s="42" t="s">
        <v>184</v>
      </c>
      <c r="AG15" s="43" t="s">
        <v>54</v>
      </c>
      <c r="AH15" s="42" t="s">
        <v>55</v>
      </c>
      <c r="AI15" s="42" t="s">
        <v>55</v>
      </c>
      <c r="AJ15" s="42" t="s">
        <v>55</v>
      </c>
      <c r="AK15" s="42" t="s">
        <v>55</v>
      </c>
      <c r="AL15" s="42" t="s">
        <v>55</v>
      </c>
      <c r="AM15" s="42" t="s">
        <v>185</v>
      </c>
      <c r="AN15" s="42" t="s">
        <v>186</v>
      </c>
      <c r="AO15" s="42" t="s">
        <v>187</v>
      </c>
      <c r="AP15" s="42" t="s">
        <v>188</v>
      </c>
      <c r="AQ15" s="42" t="s">
        <v>189</v>
      </c>
      <c r="AR15" s="42" t="s">
        <v>56</v>
      </c>
      <c r="AS15" s="42" t="s">
        <v>56</v>
      </c>
      <c r="AT15" s="44" t="s">
        <v>56</v>
      </c>
    </row>
    <row r="16" spans="1:46" s="14" customFormat="1" ht="87.75" customHeight="1" x14ac:dyDescent="0.2">
      <c r="A16" s="19" t="s">
        <v>192</v>
      </c>
      <c r="B16" s="19" t="s">
        <v>193</v>
      </c>
      <c r="C16" s="20" t="s">
        <v>74</v>
      </c>
      <c r="D16" s="20" t="s">
        <v>194</v>
      </c>
      <c r="E16" s="21" t="s">
        <v>109</v>
      </c>
      <c r="F16" s="22" t="s">
        <v>195</v>
      </c>
      <c r="G16" s="22" t="s">
        <v>196</v>
      </c>
      <c r="H16" s="24" t="s">
        <v>133</v>
      </c>
      <c r="I16" s="24" t="s">
        <v>69</v>
      </c>
      <c r="J16" s="25" t="s">
        <v>197</v>
      </c>
      <c r="K16" s="24" t="s">
        <v>198</v>
      </c>
      <c r="L16" s="24" t="s">
        <v>199</v>
      </c>
      <c r="M16" s="24" t="s">
        <v>64</v>
      </c>
      <c r="N16" s="24" t="s">
        <v>115</v>
      </c>
      <c r="O16" s="61" t="s">
        <v>116</v>
      </c>
      <c r="P16" s="24" t="s">
        <v>200</v>
      </c>
      <c r="Q16" s="24" t="s">
        <v>201</v>
      </c>
      <c r="R16" s="28" t="s">
        <v>70</v>
      </c>
      <c r="S16" s="28" t="s">
        <v>70</v>
      </c>
      <c r="T16" s="28" t="s">
        <v>70</v>
      </c>
      <c r="U16" s="42" t="s">
        <v>51</v>
      </c>
      <c r="V16" s="29" t="s">
        <v>52</v>
      </c>
      <c r="W16" s="24" t="s">
        <v>56</v>
      </c>
      <c r="X16" s="28" t="s">
        <v>56</v>
      </c>
      <c r="Y16" s="28" t="s">
        <v>56</v>
      </c>
      <c r="Z16" s="28" t="s">
        <v>56</v>
      </c>
      <c r="AA16" s="28" t="s">
        <v>61</v>
      </c>
      <c r="AB16" s="37" t="s">
        <v>61</v>
      </c>
      <c r="AC16" s="28" t="s">
        <v>53</v>
      </c>
      <c r="AD16" s="28" t="s">
        <v>115</v>
      </c>
      <c r="AE16" s="60" t="s">
        <v>116</v>
      </c>
      <c r="AF16" s="24" t="s">
        <v>202</v>
      </c>
      <c r="AG16" s="30" t="s">
        <v>54</v>
      </c>
      <c r="AH16" s="31" t="s">
        <v>55</v>
      </c>
      <c r="AI16" s="31" t="s">
        <v>55</v>
      </c>
      <c r="AJ16" s="31" t="s">
        <v>55</v>
      </c>
      <c r="AK16" s="32" t="s">
        <v>55</v>
      </c>
      <c r="AL16" s="32" t="s">
        <v>55</v>
      </c>
      <c r="AM16" s="24" t="s">
        <v>55</v>
      </c>
      <c r="AN16" s="24" t="s">
        <v>55</v>
      </c>
      <c r="AO16" s="24" t="s">
        <v>55</v>
      </c>
      <c r="AP16" s="33" t="s">
        <v>55</v>
      </c>
      <c r="AQ16" s="33" t="s">
        <v>55</v>
      </c>
      <c r="AR16" s="24" t="s">
        <v>203</v>
      </c>
      <c r="AS16" s="24" t="s">
        <v>56</v>
      </c>
      <c r="AT16" s="34" t="s">
        <v>56</v>
      </c>
    </row>
    <row r="17" spans="1:46" s="14" customFormat="1" ht="87.75" customHeight="1" x14ac:dyDescent="0.2">
      <c r="A17" s="19" t="s">
        <v>192</v>
      </c>
      <c r="B17" s="19" t="s">
        <v>193</v>
      </c>
      <c r="C17" s="20" t="s">
        <v>74</v>
      </c>
      <c r="D17" s="20" t="s">
        <v>62</v>
      </c>
      <c r="E17" s="21" t="s">
        <v>109</v>
      </c>
      <c r="F17" s="22" t="s">
        <v>204</v>
      </c>
      <c r="G17" s="22" t="s">
        <v>205</v>
      </c>
      <c r="H17" s="24" t="s">
        <v>133</v>
      </c>
      <c r="I17" s="24" t="s">
        <v>71</v>
      </c>
      <c r="J17" s="25" t="s">
        <v>206</v>
      </c>
      <c r="K17" s="24" t="s">
        <v>207</v>
      </c>
      <c r="L17" s="24" t="s">
        <v>208</v>
      </c>
      <c r="M17" s="24" t="s">
        <v>48</v>
      </c>
      <c r="N17" s="24" t="s">
        <v>115</v>
      </c>
      <c r="O17" s="48" t="s">
        <v>116</v>
      </c>
      <c r="P17" s="24" t="s">
        <v>209</v>
      </c>
      <c r="Q17" s="24" t="s">
        <v>210</v>
      </c>
      <c r="R17" s="28" t="s">
        <v>50</v>
      </c>
      <c r="S17" s="28" t="s">
        <v>50</v>
      </c>
      <c r="T17" s="28" t="s">
        <v>50</v>
      </c>
      <c r="U17" s="28" t="s">
        <v>51</v>
      </c>
      <c r="V17" s="29" t="s">
        <v>52</v>
      </c>
      <c r="W17" s="24" t="s">
        <v>56</v>
      </c>
      <c r="X17" s="28" t="s">
        <v>56</v>
      </c>
      <c r="Y17" s="28" t="s">
        <v>56</v>
      </c>
      <c r="Z17" s="28" t="s">
        <v>56</v>
      </c>
      <c r="AA17" s="28" t="s">
        <v>61</v>
      </c>
      <c r="AB17" s="37" t="s">
        <v>61</v>
      </c>
      <c r="AC17" s="28" t="s">
        <v>53</v>
      </c>
      <c r="AD17" s="28" t="s">
        <v>115</v>
      </c>
      <c r="AE17" s="60" t="s">
        <v>116</v>
      </c>
      <c r="AF17" s="24" t="s">
        <v>211</v>
      </c>
      <c r="AG17" s="30" t="s">
        <v>54</v>
      </c>
      <c r="AH17" s="31" t="s">
        <v>55</v>
      </c>
      <c r="AI17" s="31" t="s">
        <v>55</v>
      </c>
      <c r="AJ17" s="31" t="s">
        <v>55</v>
      </c>
      <c r="AK17" s="32" t="s">
        <v>55</v>
      </c>
      <c r="AL17" s="32" t="s">
        <v>55</v>
      </c>
      <c r="AM17" s="24" t="s">
        <v>55</v>
      </c>
      <c r="AN17" s="24" t="s">
        <v>55</v>
      </c>
      <c r="AO17" s="24" t="s">
        <v>55</v>
      </c>
      <c r="AP17" s="33" t="s">
        <v>55</v>
      </c>
      <c r="AQ17" s="33" t="s">
        <v>55</v>
      </c>
      <c r="AR17" s="24" t="s">
        <v>212</v>
      </c>
      <c r="AS17" s="24" t="s">
        <v>213</v>
      </c>
      <c r="AT17" s="34" t="s">
        <v>214</v>
      </c>
    </row>
    <row r="18" spans="1:46" s="14" customFormat="1" ht="87.75" customHeight="1" x14ac:dyDescent="0.2">
      <c r="A18" s="19" t="s">
        <v>192</v>
      </c>
      <c r="B18" s="19" t="s">
        <v>215</v>
      </c>
      <c r="C18" s="20" t="s">
        <v>74</v>
      </c>
      <c r="D18" s="20" t="s">
        <v>194</v>
      </c>
      <c r="E18" s="21" t="s">
        <v>109</v>
      </c>
      <c r="F18" s="22" t="s">
        <v>216</v>
      </c>
      <c r="G18" s="22" t="s">
        <v>217</v>
      </c>
      <c r="H18" s="24" t="s">
        <v>133</v>
      </c>
      <c r="I18" s="24" t="s">
        <v>71</v>
      </c>
      <c r="J18" s="25" t="s">
        <v>218</v>
      </c>
      <c r="K18" s="24" t="s">
        <v>219</v>
      </c>
      <c r="L18" s="24" t="s">
        <v>220</v>
      </c>
      <c r="M18" s="24" t="s">
        <v>64</v>
      </c>
      <c r="N18" s="24" t="s">
        <v>115</v>
      </c>
      <c r="O18" s="48" t="s">
        <v>116</v>
      </c>
      <c r="P18" s="24" t="s">
        <v>221</v>
      </c>
      <c r="Q18" s="24" t="s">
        <v>222</v>
      </c>
      <c r="R18" s="28" t="s">
        <v>50</v>
      </c>
      <c r="S18" s="28" t="s">
        <v>50</v>
      </c>
      <c r="T18" s="28" t="s">
        <v>50</v>
      </c>
      <c r="U18" s="28" t="s">
        <v>51</v>
      </c>
      <c r="V18" s="29" t="s">
        <v>52</v>
      </c>
      <c r="W18" s="24" t="s">
        <v>56</v>
      </c>
      <c r="X18" s="28" t="s">
        <v>56</v>
      </c>
      <c r="Y18" s="28" t="s">
        <v>56</v>
      </c>
      <c r="Z18" s="28" t="s">
        <v>56</v>
      </c>
      <c r="AA18" s="28" t="s">
        <v>61</v>
      </c>
      <c r="AB18" s="37" t="s">
        <v>61</v>
      </c>
      <c r="AC18" s="28" t="s">
        <v>53</v>
      </c>
      <c r="AD18" s="28" t="s">
        <v>115</v>
      </c>
      <c r="AE18" s="60" t="s">
        <v>116</v>
      </c>
      <c r="AF18" s="24" t="s">
        <v>221</v>
      </c>
      <c r="AG18" s="30" t="s">
        <v>54</v>
      </c>
      <c r="AH18" s="31" t="s">
        <v>55</v>
      </c>
      <c r="AI18" s="31" t="s">
        <v>55</v>
      </c>
      <c r="AJ18" s="31" t="s">
        <v>55</v>
      </c>
      <c r="AK18" s="32" t="s">
        <v>55</v>
      </c>
      <c r="AL18" s="32" t="s">
        <v>55</v>
      </c>
      <c r="AM18" s="24" t="s">
        <v>55</v>
      </c>
      <c r="AN18" s="24" t="s">
        <v>55</v>
      </c>
      <c r="AO18" s="24" t="s">
        <v>55</v>
      </c>
      <c r="AP18" s="33" t="s">
        <v>55</v>
      </c>
      <c r="AQ18" s="33" t="s">
        <v>55</v>
      </c>
      <c r="AR18" s="24" t="s">
        <v>223</v>
      </c>
      <c r="AS18" s="24" t="s">
        <v>224</v>
      </c>
      <c r="AT18" s="34" t="s">
        <v>225</v>
      </c>
    </row>
    <row r="19" spans="1:46" s="14" customFormat="1" ht="87.75" customHeight="1" x14ac:dyDescent="0.2">
      <c r="A19" s="19" t="s">
        <v>192</v>
      </c>
      <c r="B19" s="19" t="s">
        <v>215</v>
      </c>
      <c r="C19" s="20" t="s">
        <v>74</v>
      </c>
      <c r="D19" s="20" t="s">
        <v>67</v>
      </c>
      <c r="E19" s="21" t="s">
        <v>109</v>
      </c>
      <c r="F19" s="22" t="s">
        <v>226</v>
      </c>
      <c r="G19" s="22" t="s">
        <v>227</v>
      </c>
      <c r="H19" s="24" t="s">
        <v>133</v>
      </c>
      <c r="I19" s="24" t="s">
        <v>71</v>
      </c>
      <c r="J19" s="25" t="s">
        <v>228</v>
      </c>
      <c r="K19" s="24" t="s">
        <v>229</v>
      </c>
      <c r="L19" s="24" t="s">
        <v>230</v>
      </c>
      <c r="M19" s="24" t="s">
        <v>53</v>
      </c>
      <c r="N19" s="24" t="s">
        <v>115</v>
      </c>
      <c r="O19" s="48" t="s">
        <v>116</v>
      </c>
      <c r="P19" s="24" t="s">
        <v>221</v>
      </c>
      <c r="Q19" s="24" t="s">
        <v>231</v>
      </c>
      <c r="R19" s="28" t="s">
        <v>50</v>
      </c>
      <c r="S19" s="28" t="s">
        <v>50</v>
      </c>
      <c r="T19" s="28" t="s">
        <v>50</v>
      </c>
      <c r="U19" s="28" t="s">
        <v>51</v>
      </c>
      <c r="V19" s="29" t="s">
        <v>52</v>
      </c>
      <c r="W19" s="24" t="s">
        <v>56</v>
      </c>
      <c r="X19" s="28" t="s">
        <v>56</v>
      </c>
      <c r="Y19" s="28" t="s">
        <v>56</v>
      </c>
      <c r="Z19" s="28" t="s">
        <v>56</v>
      </c>
      <c r="AA19" s="28" t="s">
        <v>61</v>
      </c>
      <c r="AB19" s="37" t="s">
        <v>61</v>
      </c>
      <c r="AC19" s="28" t="s">
        <v>53</v>
      </c>
      <c r="AD19" s="28" t="s">
        <v>115</v>
      </c>
      <c r="AE19" s="60" t="s">
        <v>116</v>
      </c>
      <c r="AF19" s="24" t="s">
        <v>221</v>
      </c>
      <c r="AG19" s="30" t="s">
        <v>54</v>
      </c>
      <c r="AH19" s="31" t="s">
        <v>55</v>
      </c>
      <c r="AI19" s="31" t="s">
        <v>55</v>
      </c>
      <c r="AJ19" s="31" t="s">
        <v>55</v>
      </c>
      <c r="AK19" s="32" t="s">
        <v>55</v>
      </c>
      <c r="AL19" s="32" t="s">
        <v>55</v>
      </c>
      <c r="AM19" s="24" t="s">
        <v>55</v>
      </c>
      <c r="AN19" s="24" t="s">
        <v>55</v>
      </c>
      <c r="AO19" s="24" t="s">
        <v>55</v>
      </c>
      <c r="AP19" s="33" t="s">
        <v>55</v>
      </c>
      <c r="AQ19" s="33" t="s">
        <v>55</v>
      </c>
      <c r="AR19" s="24" t="s">
        <v>232</v>
      </c>
      <c r="AS19" s="24" t="s">
        <v>233</v>
      </c>
      <c r="AT19" s="34" t="s">
        <v>234</v>
      </c>
    </row>
    <row r="20" spans="1:46" ht="103.5" customHeight="1" x14ac:dyDescent="0.25">
      <c r="A20" s="19" t="s">
        <v>235</v>
      </c>
      <c r="B20" s="19" t="s">
        <v>236</v>
      </c>
      <c r="C20" s="20" t="s">
        <v>74</v>
      </c>
      <c r="D20" s="20" t="s">
        <v>72</v>
      </c>
      <c r="E20" s="21" t="s">
        <v>127</v>
      </c>
      <c r="F20" s="22" t="s">
        <v>237</v>
      </c>
      <c r="G20" s="22" t="s">
        <v>238</v>
      </c>
      <c r="H20" s="24" t="s">
        <v>46</v>
      </c>
      <c r="I20" s="24" t="s">
        <v>57</v>
      </c>
      <c r="J20" s="25" t="s">
        <v>239</v>
      </c>
      <c r="K20" s="24" t="s">
        <v>240</v>
      </c>
      <c r="L20" s="24" t="s">
        <v>241</v>
      </c>
      <c r="M20" s="24" t="s">
        <v>64</v>
      </c>
      <c r="N20" s="24" t="s">
        <v>115</v>
      </c>
      <c r="O20" s="48" t="s">
        <v>116</v>
      </c>
      <c r="P20" s="24" t="s">
        <v>242</v>
      </c>
      <c r="Q20" s="24" t="s">
        <v>243</v>
      </c>
      <c r="R20" s="28" t="s">
        <v>59</v>
      </c>
      <c r="S20" s="28" t="s">
        <v>244</v>
      </c>
      <c r="T20" s="28" t="s">
        <v>244</v>
      </c>
      <c r="U20" s="28" t="s">
        <v>191</v>
      </c>
      <c r="V20" s="29" t="s">
        <v>52</v>
      </c>
      <c r="W20" s="24" t="s">
        <v>245</v>
      </c>
      <c r="X20" s="28" t="s">
        <v>70</v>
      </c>
      <c r="Y20" s="28" t="s">
        <v>70</v>
      </c>
      <c r="Z20" s="28" t="s">
        <v>70</v>
      </c>
      <c r="AA20" s="28" t="s">
        <v>51</v>
      </c>
      <c r="AB20" s="29" t="s">
        <v>52</v>
      </c>
      <c r="AC20" s="28" t="s">
        <v>53</v>
      </c>
      <c r="AD20" s="28" t="s">
        <v>115</v>
      </c>
      <c r="AE20" s="60" t="s">
        <v>116</v>
      </c>
      <c r="AF20" s="24" t="s">
        <v>246</v>
      </c>
      <c r="AG20" s="30" t="s">
        <v>54</v>
      </c>
      <c r="AH20" s="31" t="s">
        <v>247</v>
      </c>
      <c r="AI20" s="31" t="s">
        <v>248</v>
      </c>
      <c r="AJ20" s="31" t="s">
        <v>249</v>
      </c>
      <c r="AK20" s="32" t="s">
        <v>250</v>
      </c>
      <c r="AL20" s="32" t="s">
        <v>251</v>
      </c>
      <c r="AM20" s="24" t="s">
        <v>252</v>
      </c>
      <c r="AN20" s="24" t="s">
        <v>253</v>
      </c>
      <c r="AO20" s="24" t="s">
        <v>254</v>
      </c>
      <c r="AP20" s="33" t="s">
        <v>255</v>
      </c>
      <c r="AQ20" s="33" t="s">
        <v>256</v>
      </c>
      <c r="AR20" s="24" t="s">
        <v>56</v>
      </c>
      <c r="AS20" s="24" t="s">
        <v>56</v>
      </c>
      <c r="AT20" s="34" t="s">
        <v>56</v>
      </c>
    </row>
    <row r="21" spans="1:46" ht="180" customHeight="1" x14ac:dyDescent="0.25">
      <c r="A21" s="19" t="s">
        <v>257</v>
      </c>
      <c r="B21" s="19" t="s">
        <v>259</v>
      </c>
      <c r="C21" s="42" t="s">
        <v>74</v>
      </c>
      <c r="D21" s="42" t="s">
        <v>67</v>
      </c>
      <c r="E21" s="42" t="s">
        <v>75</v>
      </c>
      <c r="F21" s="42" t="s">
        <v>260</v>
      </c>
      <c r="G21" s="42" t="s">
        <v>261</v>
      </c>
      <c r="H21" s="42" t="s">
        <v>46</v>
      </c>
      <c r="I21" s="42" t="s">
        <v>258</v>
      </c>
      <c r="J21" s="42" t="s">
        <v>262</v>
      </c>
      <c r="K21" s="42" t="s">
        <v>56</v>
      </c>
      <c r="L21" s="42" t="s">
        <v>263</v>
      </c>
      <c r="M21" s="24" t="s">
        <v>64</v>
      </c>
      <c r="N21" s="24" t="s">
        <v>81</v>
      </c>
      <c r="O21" s="26" t="s">
        <v>49</v>
      </c>
      <c r="P21" s="42" t="s">
        <v>264</v>
      </c>
      <c r="Q21" s="42" t="s">
        <v>265</v>
      </c>
      <c r="R21" s="42" t="s">
        <v>65</v>
      </c>
      <c r="S21" s="42" t="s">
        <v>65</v>
      </c>
      <c r="T21" s="42" t="s">
        <v>65</v>
      </c>
      <c r="U21" s="42" t="s">
        <v>51</v>
      </c>
      <c r="V21" s="29" t="s">
        <v>52</v>
      </c>
      <c r="W21" s="42" t="s">
        <v>56</v>
      </c>
      <c r="X21" s="42" t="s">
        <v>56</v>
      </c>
      <c r="Y21" s="42" t="s">
        <v>56</v>
      </c>
      <c r="Z21" s="42" t="s">
        <v>56</v>
      </c>
      <c r="AA21" s="28" t="s">
        <v>61</v>
      </c>
      <c r="AB21" s="37" t="s">
        <v>61</v>
      </c>
      <c r="AC21" s="28" t="s">
        <v>53</v>
      </c>
      <c r="AD21" s="28" t="s">
        <v>81</v>
      </c>
      <c r="AE21" s="38" t="s">
        <v>49</v>
      </c>
      <c r="AF21" s="42" t="s">
        <v>266</v>
      </c>
      <c r="AG21" s="43" t="s">
        <v>54</v>
      </c>
      <c r="AH21" s="42" t="s">
        <v>55</v>
      </c>
      <c r="AI21" s="42" t="s">
        <v>55</v>
      </c>
      <c r="AJ21" s="42" t="s">
        <v>55</v>
      </c>
      <c r="AK21" s="42" t="s">
        <v>55</v>
      </c>
      <c r="AL21" s="42" t="s">
        <v>55</v>
      </c>
      <c r="AM21" s="42" t="s">
        <v>55</v>
      </c>
      <c r="AN21" s="42" t="s">
        <v>55</v>
      </c>
      <c r="AO21" s="42" t="s">
        <v>55</v>
      </c>
      <c r="AP21" s="42" t="s">
        <v>55</v>
      </c>
      <c r="AQ21" s="42" t="s">
        <v>55</v>
      </c>
      <c r="AR21" s="42" t="s">
        <v>267</v>
      </c>
      <c r="AS21" s="42" t="s">
        <v>268</v>
      </c>
      <c r="AT21" s="44" t="s">
        <v>269</v>
      </c>
    </row>
    <row r="22" spans="1:46" ht="168" customHeight="1" x14ac:dyDescent="0.25">
      <c r="A22" s="19" t="s">
        <v>270</v>
      </c>
      <c r="B22" s="19" t="s">
        <v>271</v>
      </c>
      <c r="C22" s="42" t="s">
        <v>74</v>
      </c>
      <c r="D22" s="42" t="s">
        <v>72</v>
      </c>
      <c r="E22" s="42" t="s">
        <v>175</v>
      </c>
      <c r="F22" s="42" t="s">
        <v>273</v>
      </c>
      <c r="G22" s="42" t="s">
        <v>274</v>
      </c>
      <c r="H22" s="42" t="s">
        <v>93</v>
      </c>
      <c r="I22" s="42" t="s">
        <v>47</v>
      </c>
      <c r="J22" s="42" t="s">
        <v>275</v>
      </c>
      <c r="K22" s="42" t="s">
        <v>276</v>
      </c>
      <c r="L22" s="42" t="s">
        <v>277</v>
      </c>
      <c r="M22" s="24" t="s">
        <v>58</v>
      </c>
      <c r="N22" s="24" t="s">
        <v>115</v>
      </c>
      <c r="O22" s="48" t="s">
        <v>116</v>
      </c>
      <c r="P22" s="42" t="s">
        <v>278</v>
      </c>
      <c r="Q22" s="42" t="s">
        <v>279</v>
      </c>
      <c r="R22" s="42" t="s">
        <v>119</v>
      </c>
      <c r="S22" s="42" t="s">
        <v>119</v>
      </c>
      <c r="T22" s="42" t="s">
        <v>119</v>
      </c>
      <c r="U22" s="42" t="s">
        <v>51</v>
      </c>
      <c r="V22" s="59" t="s">
        <v>52</v>
      </c>
      <c r="W22" s="42" t="s">
        <v>56</v>
      </c>
      <c r="X22" s="42" t="s">
        <v>56</v>
      </c>
      <c r="Y22" s="42" t="s">
        <v>56</v>
      </c>
      <c r="Z22" s="42" t="s">
        <v>56</v>
      </c>
      <c r="AA22" s="28"/>
      <c r="AB22" s="37"/>
      <c r="AC22" s="28" t="s">
        <v>64</v>
      </c>
      <c r="AD22" s="28" t="s">
        <v>115</v>
      </c>
      <c r="AE22" s="60" t="s">
        <v>116</v>
      </c>
      <c r="AF22" s="42" t="s">
        <v>280</v>
      </c>
      <c r="AG22" s="43" t="s">
        <v>54</v>
      </c>
      <c r="AH22" s="42" t="s">
        <v>55</v>
      </c>
      <c r="AI22" s="42" t="s">
        <v>55</v>
      </c>
      <c r="AJ22" s="42" t="s">
        <v>55</v>
      </c>
      <c r="AK22" s="42" t="s">
        <v>55</v>
      </c>
      <c r="AL22" s="42" t="s">
        <v>55</v>
      </c>
      <c r="AM22" s="42" t="s">
        <v>55</v>
      </c>
      <c r="AN22" s="42" t="s">
        <v>55</v>
      </c>
      <c r="AO22" s="42" t="s">
        <v>55</v>
      </c>
      <c r="AP22" s="42" t="s">
        <v>55</v>
      </c>
      <c r="AQ22" s="42" t="s">
        <v>55</v>
      </c>
      <c r="AR22" s="42" t="s">
        <v>281</v>
      </c>
      <c r="AS22" s="42" t="s">
        <v>282</v>
      </c>
      <c r="AT22" s="44" t="s">
        <v>272</v>
      </c>
    </row>
    <row r="23" spans="1:46" ht="199.5" customHeight="1" x14ac:dyDescent="0.25">
      <c r="A23" s="19" t="s">
        <v>270</v>
      </c>
      <c r="B23" s="19" t="s">
        <v>285</v>
      </c>
      <c r="C23" s="42" t="s">
        <v>74</v>
      </c>
      <c r="D23" s="42" t="s">
        <v>72</v>
      </c>
      <c r="E23" s="42" t="s">
        <v>75</v>
      </c>
      <c r="F23" s="42" t="s">
        <v>286</v>
      </c>
      <c r="G23" s="42" t="s">
        <v>287</v>
      </c>
      <c r="H23" s="42" t="s">
        <v>46</v>
      </c>
      <c r="I23" s="42" t="s">
        <v>57</v>
      </c>
      <c r="J23" s="42" t="s">
        <v>288</v>
      </c>
      <c r="K23" s="42" t="s">
        <v>56</v>
      </c>
      <c r="L23" s="42" t="s">
        <v>283</v>
      </c>
      <c r="M23" s="24" t="s">
        <v>53</v>
      </c>
      <c r="N23" s="24" t="s">
        <v>81</v>
      </c>
      <c r="O23" s="26" t="s">
        <v>49</v>
      </c>
      <c r="P23" s="42" t="s">
        <v>289</v>
      </c>
      <c r="Q23" s="42" t="s">
        <v>290</v>
      </c>
      <c r="R23" s="42" t="s">
        <v>70</v>
      </c>
      <c r="S23" s="42" t="s">
        <v>70</v>
      </c>
      <c r="T23" s="42" t="s">
        <v>70</v>
      </c>
      <c r="U23" s="42" t="s">
        <v>51</v>
      </c>
      <c r="V23" s="59" t="s">
        <v>52</v>
      </c>
      <c r="W23" s="42" t="s">
        <v>56</v>
      </c>
      <c r="X23" s="42" t="s">
        <v>56</v>
      </c>
      <c r="Y23" s="42" t="s">
        <v>56</v>
      </c>
      <c r="Z23" s="42" t="s">
        <v>56</v>
      </c>
      <c r="AA23" s="28"/>
      <c r="AB23" s="37"/>
      <c r="AC23" s="28" t="s">
        <v>53</v>
      </c>
      <c r="AD23" s="28" t="s">
        <v>81</v>
      </c>
      <c r="AE23" s="38" t="s">
        <v>49</v>
      </c>
      <c r="AF23" s="42" t="s">
        <v>291</v>
      </c>
      <c r="AG23" s="43" t="s">
        <v>54</v>
      </c>
      <c r="AH23" s="42" t="s">
        <v>55</v>
      </c>
      <c r="AI23" s="42" t="s">
        <v>55</v>
      </c>
      <c r="AJ23" s="42" t="s">
        <v>55</v>
      </c>
      <c r="AK23" s="42" t="s">
        <v>55</v>
      </c>
      <c r="AL23" s="42" t="s">
        <v>55</v>
      </c>
      <c r="AM23" s="42" t="s">
        <v>292</v>
      </c>
      <c r="AN23" s="42" t="s">
        <v>293</v>
      </c>
      <c r="AO23" s="42" t="s">
        <v>294</v>
      </c>
      <c r="AP23" s="42" t="s">
        <v>284</v>
      </c>
      <c r="AQ23" s="42" t="s">
        <v>125</v>
      </c>
      <c r="AR23" s="42" t="s">
        <v>56</v>
      </c>
      <c r="AS23" s="42" t="s">
        <v>56</v>
      </c>
      <c r="AT23" s="44" t="s">
        <v>56</v>
      </c>
    </row>
    <row r="24" spans="1:46" s="35" customFormat="1" ht="99" customHeight="1" x14ac:dyDescent="0.2">
      <c r="A24" s="19" t="s">
        <v>270</v>
      </c>
      <c r="B24" s="19" t="s">
        <v>295</v>
      </c>
      <c r="C24" s="20" t="s">
        <v>74</v>
      </c>
      <c r="D24" s="20" t="s">
        <v>67</v>
      </c>
      <c r="E24" s="21" t="s">
        <v>297</v>
      </c>
      <c r="F24" s="22" t="s">
        <v>298</v>
      </c>
      <c r="G24" s="22" t="s">
        <v>299</v>
      </c>
      <c r="H24" s="24" t="s">
        <v>46</v>
      </c>
      <c r="I24" s="24" t="s">
        <v>57</v>
      </c>
      <c r="J24" s="25" t="s">
        <v>300</v>
      </c>
      <c r="K24" s="24" t="s">
        <v>296</v>
      </c>
      <c r="L24" s="24" t="s">
        <v>301</v>
      </c>
      <c r="M24" s="24" t="s">
        <v>48</v>
      </c>
      <c r="N24" s="24" t="s">
        <v>137</v>
      </c>
      <c r="O24" s="46" t="s">
        <v>49</v>
      </c>
      <c r="P24" s="24" t="s">
        <v>302</v>
      </c>
      <c r="Q24" s="24" t="s">
        <v>303</v>
      </c>
      <c r="R24" s="28" t="s">
        <v>304</v>
      </c>
      <c r="S24" s="28" t="s">
        <v>70</v>
      </c>
      <c r="T24" s="28" t="s">
        <v>70</v>
      </c>
      <c r="U24" s="42" t="s">
        <v>51</v>
      </c>
      <c r="V24" s="29" t="s">
        <v>52</v>
      </c>
      <c r="W24" s="24" t="s">
        <v>56</v>
      </c>
      <c r="X24" s="28" t="s">
        <v>56</v>
      </c>
      <c r="Y24" s="28" t="s">
        <v>56</v>
      </c>
      <c r="Z24" s="28" t="s">
        <v>56</v>
      </c>
      <c r="AA24" s="28" t="s">
        <v>61</v>
      </c>
      <c r="AB24" s="37" t="s">
        <v>61</v>
      </c>
      <c r="AC24" s="28" t="s">
        <v>53</v>
      </c>
      <c r="AD24" s="28" t="s">
        <v>137</v>
      </c>
      <c r="AE24" s="41" t="s">
        <v>63</v>
      </c>
      <c r="AF24" s="24" t="s">
        <v>305</v>
      </c>
      <c r="AG24" s="30" t="s">
        <v>54</v>
      </c>
      <c r="AH24" s="31" t="s">
        <v>55</v>
      </c>
      <c r="AI24" s="31" t="s">
        <v>55</v>
      </c>
      <c r="AJ24" s="31" t="s">
        <v>55</v>
      </c>
      <c r="AK24" s="32" t="s">
        <v>55</v>
      </c>
      <c r="AL24" s="32" t="s">
        <v>55</v>
      </c>
      <c r="AM24" s="24" t="s">
        <v>55</v>
      </c>
      <c r="AN24" s="24" t="s">
        <v>55</v>
      </c>
      <c r="AO24" s="24" t="s">
        <v>55</v>
      </c>
      <c r="AP24" s="33" t="s">
        <v>55</v>
      </c>
      <c r="AQ24" s="33" t="s">
        <v>55</v>
      </c>
      <c r="AR24" s="24" t="s">
        <v>56</v>
      </c>
      <c r="AS24" s="24" t="s">
        <v>56</v>
      </c>
      <c r="AT24" s="34" t="s">
        <v>56</v>
      </c>
    </row>
    <row r="25" spans="1:46" s="35" customFormat="1" ht="99" customHeight="1" x14ac:dyDescent="0.2">
      <c r="A25" s="19" t="s">
        <v>270</v>
      </c>
      <c r="B25" s="19" t="s">
        <v>306</v>
      </c>
      <c r="C25" s="20" t="s">
        <v>74</v>
      </c>
      <c r="D25" s="20" t="s">
        <v>194</v>
      </c>
      <c r="E25" s="21" t="s">
        <v>109</v>
      </c>
      <c r="F25" s="22" t="s">
        <v>309</v>
      </c>
      <c r="G25" s="22" t="s">
        <v>310</v>
      </c>
      <c r="H25" s="24" t="s">
        <v>46</v>
      </c>
      <c r="I25" s="24" t="s">
        <v>258</v>
      </c>
      <c r="J25" s="25" t="s">
        <v>308</v>
      </c>
      <c r="K25" s="24" t="s">
        <v>56</v>
      </c>
      <c r="L25" s="24" t="s">
        <v>311</v>
      </c>
      <c r="M25" s="24" t="s">
        <v>64</v>
      </c>
      <c r="N25" s="24" t="s">
        <v>137</v>
      </c>
      <c r="O25" s="40" t="s">
        <v>63</v>
      </c>
      <c r="P25" s="24" t="s">
        <v>312</v>
      </c>
      <c r="Q25" s="24" t="s">
        <v>313</v>
      </c>
      <c r="R25" s="28" t="s">
        <v>119</v>
      </c>
      <c r="S25" s="28" t="s">
        <v>119</v>
      </c>
      <c r="T25" s="28" t="s">
        <v>119</v>
      </c>
      <c r="U25" s="42" t="s">
        <v>51</v>
      </c>
      <c r="V25" s="29" t="s">
        <v>52</v>
      </c>
      <c r="W25" s="24" t="s">
        <v>314</v>
      </c>
      <c r="X25" s="28" t="s">
        <v>50</v>
      </c>
      <c r="Y25" s="28" t="s">
        <v>50</v>
      </c>
      <c r="Z25" s="28" t="s">
        <v>50</v>
      </c>
      <c r="AA25" s="28" t="s">
        <v>51</v>
      </c>
      <c r="AB25" s="36" t="s">
        <v>60</v>
      </c>
      <c r="AC25" s="28" t="s">
        <v>53</v>
      </c>
      <c r="AD25" s="28" t="s">
        <v>137</v>
      </c>
      <c r="AE25" s="41" t="s">
        <v>63</v>
      </c>
      <c r="AF25" s="24" t="s">
        <v>315</v>
      </c>
      <c r="AG25" s="30" t="s">
        <v>54</v>
      </c>
      <c r="AH25" s="31" t="s">
        <v>55</v>
      </c>
      <c r="AI25" s="31" t="s">
        <v>55</v>
      </c>
      <c r="AJ25" s="31" t="s">
        <v>55</v>
      </c>
      <c r="AK25" s="32" t="s">
        <v>55</v>
      </c>
      <c r="AL25" s="32" t="s">
        <v>55</v>
      </c>
      <c r="AM25" s="24" t="s">
        <v>316</v>
      </c>
      <c r="AN25" s="24" t="s">
        <v>307</v>
      </c>
      <c r="AO25" s="24" t="s">
        <v>317</v>
      </c>
      <c r="AP25" s="33" t="s">
        <v>318</v>
      </c>
      <c r="AQ25" s="33" t="s">
        <v>319</v>
      </c>
      <c r="AR25" s="24" t="s">
        <v>320</v>
      </c>
      <c r="AS25" s="24" t="s">
        <v>321</v>
      </c>
      <c r="AT25" s="34" t="s">
        <v>322</v>
      </c>
    </row>
    <row r="26" spans="1:46" ht="157.5" customHeight="1" x14ac:dyDescent="0.25">
      <c r="A26" s="19" t="s">
        <v>323</v>
      </c>
      <c r="B26" s="19" t="s">
        <v>324</v>
      </c>
      <c r="C26" s="20" t="s">
        <v>74</v>
      </c>
      <c r="D26" s="20" t="s">
        <v>72</v>
      </c>
      <c r="E26" s="21" t="s">
        <v>75</v>
      </c>
      <c r="F26" s="22" t="s">
        <v>325</v>
      </c>
      <c r="G26" s="22" t="s">
        <v>326</v>
      </c>
      <c r="H26" s="22" t="s">
        <v>46</v>
      </c>
      <c r="I26" s="24" t="s">
        <v>47</v>
      </c>
      <c r="J26" s="24" t="s">
        <v>327</v>
      </c>
      <c r="K26" s="24" t="s">
        <v>328</v>
      </c>
      <c r="L26" s="24" t="s">
        <v>329</v>
      </c>
      <c r="M26" s="24" t="s">
        <v>48</v>
      </c>
      <c r="N26" s="24" t="s">
        <v>115</v>
      </c>
      <c r="O26" s="48" t="s">
        <v>116</v>
      </c>
      <c r="P26" s="24" t="s">
        <v>330</v>
      </c>
      <c r="Q26" s="62" t="str">
        <f>CONCATENATE(IF([4]Riesgo1!$D$86="","",[4]Riesgo1!$D$86),"
",IF([4]Riesgo1!$D$87="","",[4]Riesgo1!$D$87),"
",IF([4]Riesgo1!$D$89="","",[4]Riesgo1!$D$89),"
",IF([4]Riesgo1!$D$90="","",[4]Riesgo1!$D$90),"
",IF([4]Riesgo1!$D$91="","",[4]Riesgo1!$D$91),"
",IF([4]Riesgo1!$D$92="","",[4]Riesgo1!$D$92),"
",IF([4]Riesgo1!$D$93="","",[4]Riesgo1!$D$93),"
",IF([4]Riesgo1!$D$94="","",[4]Riesgo1!$D$94))</f>
        <v xml:space="preserve">Verificar el cumplimiento de las funciones establecidas en el Manual de Supervisión  
Verificar por parte del comité evaluador, la viabilidad técnica, financiera y/o jurídica del contrato, antes de enviar a ordenador del gasto.
Publicar en el aplicativo Secop II, todos los documentos relacionados con la legalización del contrato.
</v>
      </c>
      <c r="R26" s="63" t="str">
        <f>CONCATENATE(IF([4]Riesgo1!$AL$86="","",[4]Riesgo1!$AL$86),"
",IF([4]Riesgo1!$AL$87="","",[4]Riesgo1!$AL$87),"
",IF([4]Riesgo1!$AL$89="","",[4]Riesgo1!$AL$89),"
",IF([4]Riesgo1!$AL$90="","",[4]Riesgo1!$AL$90),"
",IF([4]Riesgo1!$AL$91="","",[4]Riesgo1!$AL$91),"
",IF([4]Riesgo1!$AL$92="","",[4]Riesgo1!$AL$92),"
",IF([4]Riesgo1!$AL$93="","",[4]Riesgo1!$AL$93),"
",IF([4]Riesgo1!$AL$94="","",[4]Riesgo1!$AL$94))</f>
        <v xml:space="preserve">Fuerte
Fuerte
Fuerte
</v>
      </c>
      <c r="S26" s="63" t="str">
        <f>CONCATENATE(IF([4]Riesgo1!$AR$86="","",[4]Riesgo1!$AR$86),"
",IF([4]Riesgo1!$AR$87="","",[4]Riesgo1!$AR$87),"
",IF([4]Riesgo1!$AR$89="","",[4]Riesgo1!$AR$89),"
",IF([4]Riesgo1!$AR$90="","",[4]Riesgo1!$AR$90),"
",IF([4]Riesgo1!$AR$91="","",[4]Riesgo1!$AR$91),"
",IF([4]Riesgo1!$AR$92="","",[4]Riesgo1!$AR$92),"
",IF([4]Riesgo1!$AR$93="","",[4]Riesgo1!$AR$93),"
",IF([4]Riesgo1!$AR$94="","",[4]Riesgo1!$AR$94))</f>
        <v xml:space="preserve">Fuerte
Fuerte
Fuerte
</v>
      </c>
      <c r="T26" s="63" t="str">
        <f>CONCATENATE(IF([4]Riesgo1!$AT$86="","",[4]Riesgo1!$AT$86),"
",IF([4]Riesgo1!$AT$87="","",[4]Riesgo1!$AT$87),"
",IF([4]Riesgo1!$AT$89="","",[4]Riesgo1!$AT$89),"
",IF([4]Riesgo1!$AT$90="","",[4]Riesgo1!$AT$90),"
",IF([4]Riesgo1!$AT$91="","",[4]Riesgo1!$AT$91),"
",IF([4]Riesgo1!$AT$92="","",[4]Riesgo1!$AT$92),"
",IF([4]Riesgo1!$AT$93="","",[4]Riesgo1!$AT$93),"
",IF([4]Riesgo1!$AT$94="","",[4]Riesgo1!$AT$94))</f>
        <v xml:space="preserve">Fuerte
Fuerte
Fuerte
</v>
      </c>
      <c r="U26" s="42" t="str">
        <f>IF([4]Riesgo1!$AW$86="","",[4]Riesgo1!$AW$86)</f>
        <v>Fuerte</v>
      </c>
      <c r="V26" s="64" t="str">
        <f>IF([4]Riesgo1!$AZ$86="","",[4]Riesgo1!$AZ$86)</f>
        <v>Directamente</v>
      </c>
      <c r="W26" s="62" t="str">
        <f>CONCATENATE(IF([4]Riesgo1!$D$100="","",[4]Riesgo1!$D$100),"
",IF([4]Riesgo1!$D$101="","",[4]Riesgo1!$D$101),"
",IF([4]Riesgo1!$D$102="","",[4]Riesgo1!$D$102),"
",IF([4]Riesgo1!$D$103="","",[4]Riesgo1!$D$103),"
",IF([4]Riesgo1!$D$104="","",[4]Riesgo1!$D$104),"
",IF([4]Riesgo1!$D$105="","",[4]Riesgo1!$D$105),"
",IF([4]Riesgo1!$D$106="","",[4]Riesgo1!$D$106),"
",IF([4]Riesgo1!$D$107="","",[4]Riesgo1!$D$107),"
",IF([4]Riesgo1!$D$108="","",[4]Riesgo1!$D$108),"
",IF([4]Riesgo1!$D$109="","",[4]Riesgo1!$D$109))</f>
        <v xml:space="preserve">Identificar y verificar el expediente contractual o la documentación asociada al respectivo proceso de selección, por parte del Grupo de Control y Seguimiento Contractual, para dar inicio a un proceso sancionatorio.
</v>
      </c>
      <c r="X26" s="63" t="str">
        <f>CONCATENATE(IF([4]Riesgo1!$AL$100="","",[4]Riesgo1!$AL$100),"
",IF([4]Riesgo1!$AL$101="","",[4]Riesgo1!$AL$101),"
",IF([4]Riesgo1!$AL$102="","",[4]Riesgo1!$AL$102),"
",IF([4]Riesgo1!$AL$103="","",[4]Riesgo1!$AL$103),"
",IF([4]Riesgo1!$AL$104="","",[4]Riesgo1!$AL$104),"
",IF([4]Riesgo1!$AL$105="","",[4]Riesgo1!$AL$105),"
",IF([4]Riesgo1!$AL$106="","",[4]Riesgo1!$AL$106),"
",IF([4]Riesgo1!$AL$107="","",[4]Riesgo1!$AL$107),"
",IF([4]Riesgo1!$AL$108="","",[4]Riesgo1!$AL$108),"
",IF([4]Riesgo1!$AL$109="","",[4]Riesgo1!$AL$109))</f>
        <v xml:space="preserve">Fuerte
</v>
      </c>
      <c r="Y26" s="63" t="str">
        <f>CONCATENATE(IF([4]Riesgo1!$AR$100="","",[4]Riesgo1!$AR$100),"
",IF([4]Riesgo1!$AR$101="","",[4]Riesgo1!$AR$101),"
",IF([4]Riesgo1!$AR$102="","",[4]Riesgo1!$AR$102),"
",IF([4]Riesgo1!$AR$103="","",[4]Riesgo1!$AR$103),"
",IF([4]Riesgo1!$AR$104="","",[4]Riesgo1!$AR$104),"
",IF([4]Riesgo1!$AR$105="","",[4]Riesgo1!$AR$105),"
",IF([4]Riesgo1!$AR$106="","",[4]Riesgo1!$AR$106),"
",IF([4]Riesgo1!$AR$107="","",[4]Riesgo1!$AR$107),"
",IF([4]Riesgo1!$AR$108="","",[4]Riesgo1!$AR$108),"
",IF([4]Riesgo1!$AR$109="","",[4]Riesgo1!$AR$109))</f>
        <v xml:space="preserve">Fuerte
</v>
      </c>
      <c r="Z26" s="63" t="str">
        <f>CONCATENATE(IF([4]Riesgo1!$AT$100="","",[4]Riesgo1!$AT$100),"
",IF([4]Riesgo1!$AT$101="","",[4]Riesgo1!$AT$101),"
",IF([4]Riesgo1!$AT$102="","",[4]Riesgo1!$AT$102),"
",IF([4]Riesgo1!$AT$103="","",[4]Riesgo1!$AT$103),"
",IF([4]Riesgo1!$AT$104="","",[4]Riesgo1!$AT$104),"
",IF([4]Riesgo1!$AT$105="","",[4]Riesgo1!$AT$105),"
",IF([4]Riesgo1!$AT$106="","",[4]Riesgo1!$AT$106),"
",IF([4]Riesgo1!$AT$107="","",[4]Riesgo1!$AT$107),"
",IF([4]Riesgo1!$AT$108="","",[4]Riesgo1!$AT$108),"
",IF([4]Riesgo1!$AT$109="","",[4]Riesgo1!$AT$109))</f>
        <v xml:space="preserve">Fuerte
</v>
      </c>
      <c r="AA26" s="28" t="str">
        <f>IF([4]Riesgo1!$AW$100="","",[4]Riesgo1!$AW$100)</f>
        <v>Fuerte</v>
      </c>
      <c r="AB26" s="36" t="str">
        <f>IF([4]Riesgo1!$AZ$100="","",[4]Riesgo1!$AZ$100)</f>
        <v>No disminuye</v>
      </c>
      <c r="AC26" s="28" t="str">
        <f>IF([4]Riesgo1!$J$125="","",[4]Riesgo1!$J$125)</f>
        <v>Rara vez (1)</v>
      </c>
      <c r="AD26" s="28" t="str">
        <f>IF([4]Riesgo1!$J$132="","",[4]Riesgo1!$J$132)</f>
        <v>Catastrófico (3)</v>
      </c>
      <c r="AE26" s="60" t="str">
        <f>IF([4]Riesgo1!$AP$124="","",[4]Riesgo1!$AP$124)</f>
        <v>Extrema</v>
      </c>
      <c r="AF26" s="62" t="str">
        <f>IF([4]Riesgo1!$AP$128="","",[4]Riesgo1!$AP$128)</f>
        <v>Posterior a la implementación de controles, en los cuales se estandarizan y documentan las actividades y puntos de verificación en la supervisión, la probabilidad de ocurrencia disminuye de "alguna vez podría ocurrir" a "rara vez ocurriría".</v>
      </c>
      <c r="AG26" s="65" t="str">
        <f>IF([4]Riesgo1!$T$143="x",[4]Datos!$AU$2,IF([4]Riesgo1!$AM$143="x",[4]Datos!$AU$3,""))</f>
        <v>Reducir</v>
      </c>
      <c r="AH26" s="66" t="str">
        <f>CONCATENATE(IF([4]Riesgo1!$V$153="","",[4]Riesgo1!$V$153),"
",IF([4]Riesgo1!$V$154="","",[4]Riesgo1!$V$154),"
",IF([4]Riesgo1!$V$155="","",[4]Riesgo1!$V$155),"
",IF([4]Riesgo1!$V$156="","",[4]Riesgo1!$V$156),"
",IF([4]Riesgo1!$V$157="","",[4]Riesgo1!$V$157),"
",IF([4]Riesgo1!$V$158="","",[4]Riesgo1!$V$158),"
",IF([4]Riesgo1!$V$159="","",[4]Riesgo1!$V$159),"
",IF([4]Riesgo1!$V$160="","",[4]Riesgo1!$V$160),"
",IF([4]Riesgo1!$V$161="","",[4]Riesgo1!$V$161),"
",IF([4]Riesgo1!$V$162="","",[4]Riesgo1!$V$162),"
_______________
",IF([4]Riesgo1!$V$163="","",[4]Riesgo1!$V$163),"
",IF([4]Riesgo1!$V$164="","",[4]Riesgo1!$V$164),"
",IF([4]Riesgo1!$V$165="","",[4]Riesgo1!$V$165),"
",IF([4]Riesgo1!$V$166="","",[4]Riesgo1!$V$166),"
",IF([4]Riesgo1!$V$167="","",[4]Riesgo1!$V$167),"
",IF([4]Riesgo1!$V$168="","",[4]Riesgo1!$V$168),"
",IF([4]Riesgo1!$V$169="","",[4]Riesgo1!$V$169),"
",IF([4]Riesgo1!$V$170="","",[4]Riesgo1!$V$170),"
",IF([4]Riesgo1!$V$171="","",[4]Riesgo1!$V$171),"
",IF([4]Riesgo1!$V$162="","",[4]Riesgo1!$V$172),"")</f>
        <v xml:space="preserve">
_______________
</v>
      </c>
      <c r="AI26" s="66" t="str">
        <f>CONCATENATE(IF([4]Riesgo1!$AH$153="","",[4]Riesgo1!$AH$153),"
",IF([4]Riesgo1!$AH$154="","",[4]Riesgo1!$AH$154),"
",IF([4]Riesgo1!$AH$155="","",[4]Riesgo1!$AH$155),"
",IF([4]Riesgo1!$AH$156="","",[4]Riesgo1!$AH$156),"
",IF([4]Riesgo1!$AH$157="","",[4]Riesgo1!$AH$157),"
",IF([4]Riesgo1!$AH$158="","",[4]Riesgo1!$AH$158),"
",IF([4]Riesgo1!$AH$159="","",[4]Riesgo1!$AH$159),"
",IF([4]Riesgo1!$AH$160="","",[4]Riesgo1!$AH$160),"
",IF([4]Riesgo1!$AH$161="","",[4]Riesgo1!$AH$161),"
",IF([4]Riesgo1!$AH$162="","",[4]Riesgo1!$AH$162),"
_______________
",IF([4]Riesgo1!$AH$163="","",[4]Riesgo1!$AH$163),"
",IF([4]Riesgo1!$AH$164="","",[4]Riesgo1!$AH$164),"
",IF([4]Riesgo1!$AH$165="","",[4]Riesgo1!$AH$165),"
",IF([4]Riesgo1!$AH$166="","",[4]Riesgo1!$AH$166),"
",IF([4]Riesgo1!$AH$167="","",[4]Riesgo1!$AH$167),"
",IF([4]Riesgo1!$AH$168="","",[4]Riesgo1!$AH$168),"
",IF([4]Riesgo1!$AH$169="","",[4]Riesgo1!$AH$169),"
",IF([4]Riesgo1!$AH$170="","",[4]Riesgo1!$AH$170),"
",IF([4]Riesgo1!$AH$171="","",[4]Riesgo1!$AH$171),"
",IF([4]Riesgo1!$AH$162="","",[4]Riesgo1!$AH$172),"")</f>
        <v xml:space="preserve">
_______________
</v>
      </c>
      <c r="AJ26" s="66" t="str">
        <f>CONCATENATE(IF([4]Riesgo1!$AQ$153="","",[4]Riesgo1!$AQ$153),"
",IF([4]Riesgo1!$AQ$154="","",[4]Riesgo1!$AQ$154),"
",IF([4]Riesgo1!$AQ$155="","",[4]Riesgo1!$AQ$155),"
",IF([4]Riesgo1!$AQ$156="","",[4]Riesgo1!$AQ$156),"
",IF([4]Riesgo1!$AQ$157="","",[4]Riesgo1!$AQ$157),"
",IF([4]Riesgo1!$AQ$158="","",[4]Riesgo1!$AQ$158),"
",IF([4]Riesgo1!$AQ$159="","",[4]Riesgo1!$AQ$159),"
",IF([4]Riesgo1!$AQ$160="","",[4]Riesgo1!$AQ$160),"
",IF([4]Riesgo1!$AQ$161="","",[4]Riesgo1!$AQ$161),"
",IF([4]Riesgo1!$AQ$162="","",[4]Riesgo1!$AQ$162),"
_______________
",IF([4]Riesgo1!$AQ$163="","",[4]Riesgo1!$AQ$163),"
",IF([4]Riesgo1!$AQ$164="","",[4]Riesgo1!$AQ$164),"
",IF([4]Riesgo1!$AQ$165="","",[4]Riesgo1!$AQ$165),"
",IF([4]Riesgo1!$AQ$166="","",[4]Riesgo1!$AQ$166),"
",IF([4]Riesgo1!$AQ$167="","",[4]Riesgo1!$AQ$167),"
",IF([4]Riesgo1!$AQ$168="","",[4]Riesgo1!$AQ$168),"
",IF([4]Riesgo1!$AQ$169="","",[4]Riesgo1!$AQ$169),"
",IF([4]Riesgo1!$AQ$170="","",[4]Riesgo1!$AQ$170),"
",IF([4]Riesgo1!$AQ$171="","",[4]Riesgo1!$AQ$171),"
",IF([4]Riesgo1!$AQ$162="","",[4]Riesgo1!$AQ$172),"")</f>
        <v xml:space="preserve">
_______________
</v>
      </c>
      <c r="AK26" s="67" t="str">
        <f>CONCATENATE(IF([4]Riesgo1!$BA$153="","",TEXT([4]Riesgo1!$BA$153,"dd/mm/yyyy")),"
",IF([4]Riesgo1!$BA$154="","",TEXT([4]Riesgo1!$BA$154,"dd/mm/yyyy")),"
",IF([4]Riesgo1!$BA$155="","",TEXT([4]Riesgo1!$BA$155,"dd/mm/yyyy")),"
",IF([4]Riesgo1!$BA$156="","",TEXT([4]Riesgo1!$BA$156,"dd/mm/yyyy")),"
",IF([4]Riesgo1!$BA$157="","",TEXT([4]Riesgo1!$BA$157,"dd/mm/yyyy")),"
",IF([4]Riesgo1!$BA$158="","",TEXT([4]Riesgo1!$BA$158,"dd/mm/yyyy")),"
",IF([4]Riesgo1!$BA$159="","",TEXT([4]Riesgo1!$BA$159,"dd/mm/yyyy")),"
",IF([4]Riesgo1!$BA$160="","",TEXT([4]Riesgo1!$BA$160,"dd/mm/yyyy")),"
",IF([4]Riesgo1!$BA$161="","",TEXT([4]Riesgo1!$BA$161,"dd/mm/yyyy")),"
",IF([4]Riesgo1!$BA$162="","",TEXT([4]Riesgo1!$BA$162,"dd/mm/yyyy")),"
_______________
",IF([4]Riesgo1!$BA$163="","",TEXT([4]Riesgo1!$BA$163,"dd/mm/yyyy")),"
",IF([4]Riesgo1!$BA$164="","",TEXT([4]Riesgo1!$BA$164,"dd/mm/yyyy")),"
",IF([4]Riesgo1!$BA$165="","",TEXT([4]Riesgo1!$BA$165,"dd/mm/yyyy")),"
",IF([4]Riesgo1!$BA$166="","",TEXT([4]Riesgo1!$BA$166,"dd/mm/yyyy")),"
",IF([4]Riesgo1!$BA$167="","",TEXT([4]Riesgo1!$BA$167,"dd/mm/yyyy")),"
",IF([4]Riesgo1!$BA$168="","",TEXT([4]Riesgo1!$BA$168,"dd/mm/yyyy")),"
",IF([4]Riesgo1!$BA$169="","",TEXT([4]Riesgo1!$BA$169,"dd/mm/yyyy")),"
",IF([4]Riesgo1!$BA$170="","",TEXT([4]Riesgo1!$BA$170,"dd/mm/yyyy")),"
",IF([4]Riesgo1!$BA$171="","",TEXT([4]Riesgo1!$BA$171,"dd/mm/yyyy")),"
",IF([4]Riesgo1!$BA$172="","",TEXT([4]Riesgo1!$BA$172,"dd/mm/yyyy")))</f>
        <v xml:space="preserve">
_______________
</v>
      </c>
      <c r="AL26" s="67" t="str">
        <f>CONCATENATE(IF([4]Riesgo1!$BG$153="","",TEXT([4]Riesgo1!$BG$153,"dd/mm/yyyy")),"
",IF([4]Riesgo1!$BG$154="","",TEXT([4]Riesgo1!$BG$154,"dd/mm/yyyy")),"
",IF([4]Riesgo1!$BG$155="","",TEXT([4]Riesgo1!$BG$155,"dd/mm/yyyy")),"
",IF([4]Riesgo1!$BG$156="","",TEXT([4]Riesgo1!$BG$156,"dd/mm/yyyy")),"
",IF([4]Riesgo1!$BG$157="","",TEXT([4]Riesgo1!$BG$157,"dd/mm/yyyy")),"
",IF([4]Riesgo1!$BG$158="","",TEXT([4]Riesgo1!$BG$158,"dd/mm/yyyy")),"
",IF([4]Riesgo1!$BG$159="","",TEXT([4]Riesgo1!$BG$159,"dd/mm/yyyy")),"
",IF([4]Riesgo1!$BG$160="","",TEXT([4]Riesgo1!$BG$160,"dd/mm/yyyy")),"
",IF([4]Riesgo1!$BG$161="","",TEXT([4]Riesgo1!$BG$161,"dd/mm/yyyy")),"
",IF([4]Riesgo1!$BG$162="","",TEXT([4]Riesgo1!$BG$162,"dd/mm/yyyy")),"
_______________
",IF([4]Riesgo1!$BG$163="","",TEXT([4]Riesgo1!$BG$163,"dd/mm/yyyy")),"
",IF([4]Riesgo1!$BG$164="","",TEXT([4]Riesgo1!$BG$164,"dd/mm/yyyy")),"
",IF([4]Riesgo1!$BG$165="","",TEXT([4]Riesgo1!$BG$165,"dd/mm/yyyy")),"
",IF([4]Riesgo1!$BG$166="","",TEXT([4]Riesgo1!$BG$166,"dd/mm/yyyy")),"
",IF([4]Riesgo1!$BG$167="","",TEXT([4]Riesgo1!$BG$167,"dd/mm/yyyy")),"
",IF([4]Riesgo1!$BG$168="","",TEXT([4]Riesgo1!$BG$168,"dd/mm/yyyy")),"
",IF([4]Riesgo1!$BG$169="","",TEXT([4]Riesgo1!$BG$169,"dd/mm/yyyy")),"
",IF([4]Riesgo1!$BG$170="","",TEXT([4]Riesgo1!$BG$170,"dd/mm/yyyy")),"
",IF([4]Riesgo1!$BG$171="","",TEXT([4]Riesgo1!$BG$171,"dd/mm/yyyy")),"
",IF([4]Riesgo1!$BG$172="","",TEXT([4]Riesgo1!$BG$172,"dd/mm/yyyy")))</f>
        <v xml:space="preserve">
_______________
</v>
      </c>
      <c r="AM26" s="62" t="str">
        <f>CONCATENATE(IF([4]Riesgo1!$V$178="","",[4]Riesgo1!$V$178),"
",IF([4]Riesgo1!$V$179="","",[4]Riesgo1!$V$179),"
",IF([4]Riesgo1!$V$180="","",[4]Riesgo1!$V$180),"
",IF([4]Riesgo1!$V$181="","",[4]Riesgo1!$V$181),"
",IF([4]Riesgo1!$V$182="","",[4]Riesgo1!$V$182),"
",IF([4]Riesgo1!$V$183="","",[4]Riesgo1!$V$183),"
",IF([4]Riesgo1!$V$184="","",[4]Riesgo1!$V$184),"
",IF([4]Riesgo1!$V$185="","",[4]Riesgo1!$V$185),"
",IF([4]Riesgo1!$V$186="","",[4]Riesgo1!$V$186),"
",IF([4]Riesgo1!$V$187="","",[4]Riesgo1!$V$187),"
_______________
",IF([4]Riesgo1!$V$188="","",[4]Riesgo1!$V$188),"
",IF([4]Riesgo1!$V$189="","",[4]Riesgo1!$V$189),"
",IF([4]Riesgo1!$V$190="","",[4]Riesgo1!$V$190),"
",IF([4]Riesgo1!$V$191="","",[4]Riesgo1!$V$191),"
",IF([4]Riesgo1!$V$192="","",[4]Riesgo1!$V$192),"
",IF([4]Riesgo1!$V$193="","",[4]Riesgo1!$V$193),"
",IF([4]Riesgo1!$V$194="","",[4]Riesgo1!$V$194),"
",IF([4]Riesgo1!$V$195="","",[4]Riesgo1!$V$195),"
",IF([4]Riesgo1!$V$196="","",[4]Riesgo1!$V$196),"
",IF([4]Riesgo1!$V$197="","",[4]Riesgo1!$V$197),"")</f>
        <v xml:space="preserve">Revisar y ajustar el manual de supervisión de la entidad
Verificar los flujos de aprobación generados en el aplicativo Secop II
Divulgar a los actores involucrados, los ajustes realizados a la documentación relacionada con el proceso Gestión precontractual, contractual, ejecución y liquidación de procesos contractuales.
_______________
</v>
      </c>
      <c r="AN26" s="62" t="str">
        <f>CONCATENATE(IF([4]Riesgo1!$AH$178="","",[4]Riesgo1!$AH$178),"
",IF([4]Riesgo1!$AH$179="","",[4]Riesgo1!$AH$179),"
",IF([4]Riesgo1!$AH$180="","",[4]Riesgo1!$AH$180),"
",IF([4]Riesgo1!$AH$181="","",[4]Riesgo1!$AH$181),"
",IF([4]Riesgo1!$AH$182="","",[4]Riesgo1!$AH$182),"
",IF([4]Riesgo1!$AH$183="","",[4]Riesgo1!$AH$183),"
",IF([4]Riesgo1!$AH$184="","",[4]Riesgo1!$AH$184),"
",IF([4]Riesgo1!$AH$185="","",[4]Riesgo1!$AH$185),"
",IF([4]Riesgo1!$AH$186="","",[4]Riesgo1!$AH$186),"
",IF([4]Riesgo1!$AH$187="","",[4]Riesgo1!$AH$187),"
_______________
",IF([4]Riesgo1!$AH$188="","",[4]Riesgo1!$AH$188),"
",IF([4]Riesgo1!$AH$189="","",[4]Riesgo1!$AH$189),"
",IF([4]Riesgo1!$AH$190="","",[4]Riesgo1!$AH$190),"
",IF([4]Riesgo1!$AH$191="","",[4]Riesgo1!$AH$191),"
",IF([4]Riesgo1!$AH$192="","",[4]Riesgo1!$AH$192),"
",IF([4]Riesgo1!$AH$193="","",[4]Riesgo1!$AH$193),"
",IF([4]Riesgo1!$AH$194="","",[4]Riesgo1!$AH$194),"
",IF([4]Riesgo1!$AH$195="","",[4]Riesgo1!$AH$195),"
",IF([4]Riesgo1!$AH$196="","",[4]Riesgo1!$AH$196),"
",IF([4]Riesgo1!$AH$197="","",[4]Riesgo1!$AH$197),"")</f>
        <v xml:space="preserve">Director de Contratación
Director de Contratación
Director de Contratación
_______________
</v>
      </c>
      <c r="AO26" s="62" t="str">
        <f>CONCATENATE(IF([4]Riesgo1!$AQ$178="","",[4]Riesgo1!$AQ$178),"
",IF([4]Riesgo1!$AQ$179="","",[4]Riesgo1!$AQ$179),"
",IF([4]Riesgo1!$AQ$180="","",[4]Riesgo1!$AQ$180),"
",IF([4]Riesgo1!$AQ$181="","",[4]Riesgo1!$AQ$181),"
",IF([4]Riesgo1!$AQ$182="","",[4]Riesgo1!$AQ$182),"
",IF([4]Riesgo1!$AQ$183="","",[4]Riesgo1!$AQ$183),"
",IF([4]Riesgo1!$AQ$184="","",[4]Riesgo1!$AQ$184),"
",IF([4]Riesgo1!$AQ$185="","",[4]Riesgo1!$AQ$185),"
",IF([4]Riesgo1!$AQ$186="","",[4]Riesgo1!$AQ$186),"
",IF([4]Riesgo1!$AQ$187="","",[4]Riesgo1!$AQ$187),"
_______________
",IF([4]Riesgo1!$AQ$188="","",[4]Riesgo1!$AQ$188),"
",IF([4]Riesgo1!$AQ$189="","",[4]Riesgo1!$AQ$189),"
",IF([4]Riesgo1!$AQ$190="","",[4]Riesgo1!$AQ$190),"
",IF([4]Riesgo1!$AQ$191="","",[4]Riesgo1!$AQ$191),"
",IF([4]Riesgo1!$AQ$192="","",[4]Riesgo1!$AQ$192),"
",IF([4]Riesgo1!$AQ$193="","",[4]Riesgo1!$AQ$193),"
",IF([4]Riesgo1!$AQ$194="","",[4]Riesgo1!$AQ$194),"
",IF([4]Riesgo1!$AQ$195="","",[4]Riesgo1!$AQ$195),"
",IF([4]Riesgo1!$AQ$196="","",[4]Riesgo1!$AQ$196),"
",IF([4]Riesgo1!$AQ$197="","",[4]Riesgo1!$AQ$197),"")</f>
        <v xml:space="preserve">Manual de supervisión ajustado
Notificaciones enviadas al correo electrónico, las cuales son generadas por el aplicativo Secop II
Circular
_______________
</v>
      </c>
      <c r="AP26" s="68" t="str">
        <f>CONCATENATE(IF([4]Riesgo1!$BA$178="","",TEXT([4]Riesgo1!$BA$178,"dd/mm/yyyy")),"
",IF([4]Riesgo1!$BA$179="","",TEXT([4]Riesgo1!$BA$179,"dd/mm/yyyy")),"
",IF([4]Riesgo1!$BA$180="","",TEXT([4]Riesgo1!$BA$180,"dd/mm/yyyy")),"
",IF([4]Riesgo1!$BA$181="","",TEXT([4]Riesgo1!$BA$181,"dd/mm/yyyy")),"
",IF([4]Riesgo1!$BA$182="","",TEXT([4]Riesgo1!$BA$182,"dd/mm/yyyy")),"
",IF([4]Riesgo1!$BA$183="","",TEXT([4]Riesgo1!$BA$183,"dd/mm/yyyy")),"
",IF([4]Riesgo1!$BA$184="","",TEXT([4]Riesgo1!$BA$184,"dd/mm/yyyy")),"
",IF([4]Riesgo1!$BA$185="","",TEXT([4]Riesgo1!$BA$185,"dd/mm/yyyy")),"
",IF([4]Riesgo1!$BA$186="","",TEXT([4]Riesgo1!$BA$186,"dd/mm/yyyy")),"
",IF([4]Riesgo1!$BA$187="","",TEXT([4]Riesgo1!$BA$187,"dd/mm/yyyy")),"
_______________
",IF([4]Riesgo1!$BA$188="","",TEXT([4]Riesgo1!$BA$188,"dd/mm/yyyy")),"
",IF([4]Riesgo1!$BA$189="","",TEXT([4]Riesgo1!$BA$189,"dd/mm/yyyy")),"
",IF([4]Riesgo1!$BA$190="","",TEXT([4]Riesgo1!$BA$190,"dd/mm/yyyy")),"
",IF([4]Riesgo1!$BA$191="","",TEXT([4]Riesgo1!$BA$191,"dd/mm/yyyy")),"
",IF([4]Riesgo1!$BA$192="","",TEXT([4]Riesgo1!$BA$192,"dd/mm/yyyy")),"
",IF([4]Riesgo1!$BA$193="","",TEXT([4]Riesgo1!$BA$193,"dd/mm/yyyy")),"
",IF([4]Riesgo1!$BA$194="","",TEXT([4]Riesgo1!$BA$194,"dd/mm/yyyy")),"
",IF([4]Riesgo1!$BA$195="","",TEXT([4]Riesgo1!$BA$195,"dd/mm/yyyy")),"
",IF([4]Riesgo1!$BA$196="","",TEXT([4]Riesgo1!$BA$196,"dd/mm/yyyy")),"
",IF([4]Riesgo1!$BA$197="","",TEXT([4]Riesgo1!$BA$197,"dd/mm/yyyy")))</f>
        <v xml:space="preserve">01/03/2021
Cada vez que se suscriba un contrato 
01/03/2021
_______________
</v>
      </c>
      <c r="AQ26" s="68" t="str">
        <f>CONCATENATE(IF([4]Riesgo1!$BG$178="","",TEXT([4]Riesgo1!$BG$178,"dd/mm/yyyy")),"
",IF([4]Riesgo1!$BG$179="","",TEXT([4]Riesgo1!$BG$179,"dd/mm/yyyy")),"
",IF([4]Riesgo1!$BG$180="","",TEXT([4]Riesgo1!$BG$180,"dd/mm/yyyy")),"
",IF([4]Riesgo1!$BG$181="","",TEXT([4]Riesgo1!$BG$181,"dd/mm/yyyy")),"
",IF([4]Riesgo1!$BG$182="","",TEXT([4]Riesgo1!$BG$182,"dd/mm/yyyy")),"
",IF([4]Riesgo1!$BG$183="","",TEXT([4]Riesgo1!$BG$183,"dd/mm/yyyy")),"
",IF([4]Riesgo1!$BG$184="","",TEXT([4]Riesgo1!$BG$184,"dd/mm/yyyy")),"
",IF([4]Riesgo1!$BG$185="","",TEXT([4]Riesgo1!$BG$185,"dd/mm/yyyy")),"
",IF([4]Riesgo1!$BG$186="","",TEXT([4]Riesgo1!$BG$186,"dd/mm/yyyy")),"
",IF([4]Riesgo1!$BG$187="","",TEXT([4]Riesgo1!$BG$187,"dd/mm/yyyy")),"
_______________
",IF([4]Riesgo1!$BG$188="","",TEXT([4]Riesgo1!$BG$188,"dd/mm/yyyy")),"
",IF([4]Riesgo1!$BG$189="","",TEXT([4]Riesgo1!$BG$189,"dd/mm/yyyy")),"
",IF([4]Riesgo1!$BG$190="","",TEXT([4]Riesgo1!$BG$190,"dd/mm/yyyy")),"
",IF([4]Riesgo1!$BG$191="","",TEXT([4]Riesgo1!$BG$191,"dd/mm/yyyy")),"
",IF([4]Riesgo1!$BG$192="","",TEXT([4]Riesgo1!$BG$192,"dd/mm/yyyy")),"
",IF([4]Riesgo1!$BG$193="","",TEXT([4]Riesgo1!$BG$193,"dd/mm/yyyy")),"
",IF([4]Riesgo1!$BG$194="","",TEXT([4]Riesgo1!$BG$194,"dd/mm/yyyy")),"
",IF([4]Riesgo1!$BG$195="","",TEXT([4]Riesgo1!$BG$195,"dd/mm/yyyy")),"
",IF([4]Riesgo1!$BG$196="","",TEXT([4]Riesgo1!$BG$196,"dd/mm/yyyy")),"
",IF([4]Riesgo1!$BG$197="","",TEXT([4]Riesgo1!$BG$197,"dd/mm/yyyy")))</f>
        <v xml:space="preserve">30/06/2021
30/06/2021
_______________
</v>
      </c>
      <c r="AR26" s="62" t="str">
        <f>CONCATENATE(IF([4]Riesgo1!$D$203="","",[4]Riesgo1!$D$203),"
",IF([4]Riesgo1!$D$204="","",[4]Riesgo1!$D$204),"
",IF([4]Riesgo1!$D$205="","",[4]Riesgo1!$D$205),"
",IF([4]Riesgo1!$D$206="","",[4]Riesgo1!$D$206),"
",IF([4]Riesgo1!$D$207="","",[4]Riesgo1!$D$207),"
",IF([4]Riesgo1!$D$208="","",[4]Riesgo1!$D$208),"
",IF([4]Riesgo1!$D$209="","",[4]Riesgo1!$D$209),"
",IF([4]Riesgo1!$D$210="","",[4]Riesgo1!$D$210),"
",IF([4]Riesgo1!$D$211="","",[4]Riesgo1!$D$211),"
",IF([4]Riesgo1!$D$212="","",[4]Riesgo1!$D$212),"")</f>
        <v xml:space="preserve">Realizar reasignación del proceso  durante el trámite contractual y/o postcontractual para someter a investigación e identificar las posibles decisiones ajustadas, propendiendo que el funcionario o contratista no tenga injerencia en el tramite y que este se surta conforme a la Ley.
</v>
      </c>
      <c r="AS26" s="62" t="str">
        <f>CONCATENATE(IF([4]Riesgo1!$V$203="","",[4]Riesgo1!$V$203),"
",IF([4]Riesgo1!$V$204="","",[4]Riesgo1!$V$204),"
",IF([4]Riesgo1!$V$205="","",[4]Riesgo1!$V$205),"
",IF([4]Riesgo1!$V$206="","",[4]Riesgo1!$V$206),"
",IF([4]Riesgo1!$V$207="","",[4]Riesgo1!$V$207),"
",IF([4]Riesgo1!$V$208="","",[4]Riesgo1!$V$208),"
",IF([4]Riesgo1!$V$209="","",[4]Riesgo1!$V$209),"
",IF([4]Riesgo1!$V$210="","",[4]Riesgo1!$V$210),"
",IF([4]Riesgo1!$V$211="","",[4]Riesgo1!$V$211),"
",IF([4]Riesgo1!$V$212="","",[4]Riesgo1!$V$212),"")</f>
        <v xml:space="preserve">Director de contratos
</v>
      </c>
      <c r="AT26" s="69" t="str">
        <f>CONCATENATE(IF([4]Riesgo1!$AN$203="","",[4]Riesgo1!$AN$203),"
",IF([4]Riesgo1!$AN$204="","",[4]Riesgo1!$AN$204),"
",IF([4]Riesgo1!$AN$205="","",[4]Riesgo1!$AN$205),"
",IF([4]Riesgo1!$AN$206="","",[4]Riesgo1!$AN$206),"
",IF([4]Riesgo1!$AN$207="","",[4]Riesgo1!$AN$207),"
",IF([4]Riesgo1!$AN$208="","",[4]Riesgo1!$AN$208),"
",IF([4]Riesgo1!$AN$209="","",[4]Riesgo1!$AN$209),"
",IF([4]Riesgo1!$AN$210="","",[4]Riesgo1!$AN$210),"
",IF([4]Riesgo1!$AN$211="","",[4]Riesgo1!$AN$211),"
",IF([4]Riesgo1!$AN$212="","",[4]Riesgo1!$AN$212),"")</f>
        <v xml:space="preserve">Memorando remisorio a la instancia competente para el inicio de la investigación.
</v>
      </c>
    </row>
    <row r="27" spans="1:46" ht="147" customHeight="1" x14ac:dyDescent="0.25">
      <c r="A27" s="19" t="s">
        <v>331</v>
      </c>
      <c r="B27" s="19" t="s">
        <v>332</v>
      </c>
      <c r="C27" s="42" t="s">
        <v>74</v>
      </c>
      <c r="D27" s="42" t="s">
        <v>67</v>
      </c>
      <c r="E27" s="42" t="s">
        <v>175</v>
      </c>
      <c r="F27" s="42" t="s">
        <v>333</v>
      </c>
      <c r="G27" s="42" t="s">
        <v>334</v>
      </c>
      <c r="H27" s="42" t="s">
        <v>46</v>
      </c>
      <c r="I27" s="42" t="s">
        <v>258</v>
      </c>
      <c r="J27" s="42" t="s">
        <v>335</v>
      </c>
      <c r="K27" s="42" t="s">
        <v>336</v>
      </c>
      <c r="L27" s="42" t="s">
        <v>337</v>
      </c>
      <c r="M27" s="24" t="s">
        <v>64</v>
      </c>
      <c r="N27" s="24" t="s">
        <v>137</v>
      </c>
      <c r="O27" s="40" t="s">
        <v>63</v>
      </c>
      <c r="P27" s="42" t="s">
        <v>338</v>
      </c>
      <c r="Q27" s="42" t="s">
        <v>339</v>
      </c>
      <c r="R27" s="42" t="s">
        <v>50</v>
      </c>
      <c r="S27" s="42" t="s">
        <v>50</v>
      </c>
      <c r="T27" s="42" t="s">
        <v>50</v>
      </c>
      <c r="U27" s="42" t="s">
        <v>51</v>
      </c>
      <c r="V27" s="59" t="s">
        <v>52</v>
      </c>
      <c r="W27" s="42" t="s">
        <v>56</v>
      </c>
      <c r="X27" s="42" t="s">
        <v>56</v>
      </c>
      <c r="Y27" s="42" t="s">
        <v>56</v>
      </c>
      <c r="Z27" s="42" t="s">
        <v>56</v>
      </c>
      <c r="AA27" s="28"/>
      <c r="AB27" s="37"/>
      <c r="AC27" s="28" t="s">
        <v>53</v>
      </c>
      <c r="AD27" s="28" t="s">
        <v>137</v>
      </c>
      <c r="AE27" s="41" t="s">
        <v>63</v>
      </c>
      <c r="AF27" s="42" t="s">
        <v>340</v>
      </c>
      <c r="AG27" s="43" t="s">
        <v>54</v>
      </c>
      <c r="AH27" s="42" t="s">
        <v>55</v>
      </c>
      <c r="AI27" s="42" t="s">
        <v>55</v>
      </c>
      <c r="AJ27" s="42" t="s">
        <v>55</v>
      </c>
      <c r="AK27" s="42" t="s">
        <v>55</v>
      </c>
      <c r="AL27" s="42" t="s">
        <v>55</v>
      </c>
      <c r="AM27" s="42" t="s">
        <v>55</v>
      </c>
      <c r="AN27" s="42" t="s">
        <v>55</v>
      </c>
      <c r="AO27" s="42" t="s">
        <v>55</v>
      </c>
      <c r="AP27" s="42" t="s">
        <v>55</v>
      </c>
      <c r="AQ27" s="42" t="s">
        <v>55</v>
      </c>
      <c r="AR27" s="42" t="s">
        <v>341</v>
      </c>
      <c r="AS27" s="42" t="s">
        <v>342</v>
      </c>
      <c r="AT27" s="44" t="s">
        <v>343</v>
      </c>
    </row>
    <row r="28" spans="1:46" ht="184.5" customHeight="1" x14ac:dyDescent="0.25">
      <c r="A28" s="19" t="s">
        <v>331</v>
      </c>
      <c r="B28" s="19" t="s">
        <v>344</v>
      </c>
      <c r="C28" s="42" t="s">
        <v>74</v>
      </c>
      <c r="D28" s="42" t="s">
        <v>72</v>
      </c>
      <c r="E28" s="42" t="s">
        <v>75</v>
      </c>
      <c r="F28" s="42" t="s">
        <v>347</v>
      </c>
      <c r="G28" s="42" t="s">
        <v>348</v>
      </c>
      <c r="H28" s="42" t="s">
        <v>46</v>
      </c>
      <c r="I28" s="42" t="s">
        <v>57</v>
      </c>
      <c r="J28" s="42" t="s">
        <v>349</v>
      </c>
      <c r="K28" s="42" t="s">
        <v>345</v>
      </c>
      <c r="L28" s="42" t="s">
        <v>346</v>
      </c>
      <c r="M28" s="24" t="s">
        <v>53</v>
      </c>
      <c r="N28" s="24" t="s">
        <v>81</v>
      </c>
      <c r="O28" s="26" t="s">
        <v>49</v>
      </c>
      <c r="P28" s="42" t="s">
        <v>350</v>
      </c>
      <c r="Q28" s="42" t="s">
        <v>351</v>
      </c>
      <c r="R28" s="42" t="s">
        <v>119</v>
      </c>
      <c r="S28" s="42" t="s">
        <v>119</v>
      </c>
      <c r="T28" s="42" t="s">
        <v>119</v>
      </c>
      <c r="U28" s="42" t="s">
        <v>51</v>
      </c>
      <c r="V28" s="59" t="s">
        <v>52</v>
      </c>
      <c r="W28" s="42" t="s">
        <v>56</v>
      </c>
      <c r="X28" s="42" t="s">
        <v>56</v>
      </c>
      <c r="Y28" s="42" t="s">
        <v>56</v>
      </c>
      <c r="Z28" s="42" t="s">
        <v>56</v>
      </c>
      <c r="AA28" s="28"/>
      <c r="AB28" s="37"/>
      <c r="AC28" s="28" t="s">
        <v>53</v>
      </c>
      <c r="AD28" s="28" t="s">
        <v>81</v>
      </c>
      <c r="AE28" s="38" t="s">
        <v>49</v>
      </c>
      <c r="AF28" s="42" t="s">
        <v>352</v>
      </c>
      <c r="AG28" s="43" t="s">
        <v>54</v>
      </c>
      <c r="AH28" s="42" t="s">
        <v>55</v>
      </c>
      <c r="AI28" s="42" t="s">
        <v>55</v>
      </c>
      <c r="AJ28" s="42" t="s">
        <v>55</v>
      </c>
      <c r="AK28" s="42" t="s">
        <v>55</v>
      </c>
      <c r="AL28" s="42" t="s">
        <v>55</v>
      </c>
      <c r="AM28" s="42" t="s">
        <v>55</v>
      </c>
      <c r="AN28" s="42" t="s">
        <v>55</v>
      </c>
      <c r="AO28" s="42" t="s">
        <v>55</v>
      </c>
      <c r="AP28" s="42" t="s">
        <v>55</v>
      </c>
      <c r="AQ28" s="42" t="s">
        <v>55</v>
      </c>
      <c r="AR28" s="42" t="s">
        <v>353</v>
      </c>
      <c r="AS28" s="42" t="s">
        <v>354</v>
      </c>
      <c r="AT28" s="44" t="s">
        <v>355</v>
      </c>
    </row>
    <row r="29" spans="1:46" ht="190.5" customHeight="1" x14ac:dyDescent="0.25">
      <c r="A29" s="19" t="s">
        <v>356</v>
      </c>
      <c r="B29" s="19" t="s">
        <v>357</v>
      </c>
      <c r="C29" s="42" t="s">
        <v>74</v>
      </c>
      <c r="D29" s="42" t="s">
        <v>72</v>
      </c>
      <c r="E29" s="42" t="s">
        <v>75</v>
      </c>
      <c r="F29" s="42" t="s">
        <v>358</v>
      </c>
      <c r="G29" s="42" t="s">
        <v>359</v>
      </c>
      <c r="H29" s="42" t="s">
        <v>46</v>
      </c>
      <c r="I29" s="42" t="s">
        <v>47</v>
      </c>
      <c r="J29" s="42" t="s">
        <v>360</v>
      </c>
      <c r="K29" s="42" t="s">
        <v>361</v>
      </c>
      <c r="L29" s="42" t="s">
        <v>362</v>
      </c>
      <c r="M29" s="24" t="s">
        <v>48</v>
      </c>
      <c r="N29" s="24" t="s">
        <v>115</v>
      </c>
      <c r="O29" s="48" t="s">
        <v>116</v>
      </c>
      <c r="P29" s="42" t="s">
        <v>363</v>
      </c>
      <c r="Q29" s="42" t="s">
        <v>364</v>
      </c>
      <c r="R29" s="42" t="s">
        <v>70</v>
      </c>
      <c r="S29" s="42" t="s">
        <v>56</v>
      </c>
      <c r="T29" s="42" t="s">
        <v>70</v>
      </c>
      <c r="U29" s="42" t="s">
        <v>51</v>
      </c>
      <c r="V29" s="59" t="s">
        <v>52</v>
      </c>
      <c r="W29" s="42" t="s">
        <v>365</v>
      </c>
      <c r="X29" s="42" t="s">
        <v>50</v>
      </c>
      <c r="Y29" s="42" t="s">
        <v>50</v>
      </c>
      <c r="Z29" s="42" t="s">
        <v>50</v>
      </c>
      <c r="AA29" s="28" t="s">
        <v>51</v>
      </c>
      <c r="AB29" s="59" t="s">
        <v>52</v>
      </c>
      <c r="AC29" s="28" t="s">
        <v>53</v>
      </c>
      <c r="AD29" s="28" t="s">
        <v>137</v>
      </c>
      <c r="AE29" s="41" t="s">
        <v>63</v>
      </c>
      <c r="AF29" s="42" t="s">
        <v>366</v>
      </c>
      <c r="AG29" s="43" t="s">
        <v>54</v>
      </c>
      <c r="AH29" s="42" t="s">
        <v>55</v>
      </c>
      <c r="AI29" s="42" t="s">
        <v>55</v>
      </c>
      <c r="AJ29" s="42" t="s">
        <v>55</v>
      </c>
      <c r="AK29" s="42" t="s">
        <v>55</v>
      </c>
      <c r="AL29" s="42" t="s">
        <v>55</v>
      </c>
      <c r="AM29" s="42" t="s">
        <v>367</v>
      </c>
      <c r="AN29" s="42" t="s">
        <v>368</v>
      </c>
      <c r="AO29" s="42" t="s">
        <v>369</v>
      </c>
      <c r="AP29" s="42" t="s">
        <v>370</v>
      </c>
      <c r="AQ29" s="42" t="s">
        <v>371</v>
      </c>
      <c r="AR29" s="42" t="s">
        <v>372</v>
      </c>
      <c r="AS29" s="42" t="s">
        <v>373</v>
      </c>
      <c r="AT29" s="44" t="s">
        <v>374</v>
      </c>
    </row>
    <row r="30" spans="1:46" ht="211.5" customHeight="1" x14ac:dyDescent="0.25">
      <c r="A30" s="19" t="s">
        <v>375</v>
      </c>
      <c r="B30" s="19" t="s">
        <v>376</v>
      </c>
      <c r="C30" s="42" t="s">
        <v>74</v>
      </c>
      <c r="D30" s="42" t="s">
        <v>45</v>
      </c>
      <c r="E30" s="42" t="s">
        <v>175</v>
      </c>
      <c r="F30" s="42" t="s">
        <v>377</v>
      </c>
      <c r="G30" s="42" t="s">
        <v>378</v>
      </c>
      <c r="H30" s="42" t="s">
        <v>46</v>
      </c>
      <c r="I30" s="42" t="s">
        <v>47</v>
      </c>
      <c r="J30" s="42" t="s">
        <v>379</v>
      </c>
      <c r="K30" s="42" t="s">
        <v>380</v>
      </c>
      <c r="L30" s="42" t="s">
        <v>381</v>
      </c>
      <c r="M30" s="24" t="s">
        <v>64</v>
      </c>
      <c r="N30" s="24" t="s">
        <v>115</v>
      </c>
      <c r="O30" s="48" t="s">
        <v>116</v>
      </c>
      <c r="P30" s="42" t="s">
        <v>382</v>
      </c>
      <c r="Q30" s="42" t="s">
        <v>383</v>
      </c>
      <c r="R30" s="42" t="s">
        <v>119</v>
      </c>
      <c r="S30" s="42" t="s">
        <v>190</v>
      </c>
      <c r="T30" s="42" t="s">
        <v>190</v>
      </c>
      <c r="U30" s="42" t="s">
        <v>191</v>
      </c>
      <c r="V30" s="36" t="s">
        <v>60</v>
      </c>
      <c r="W30" s="42" t="s">
        <v>56</v>
      </c>
      <c r="X30" s="42" t="s">
        <v>56</v>
      </c>
      <c r="Y30" s="42" t="s">
        <v>56</v>
      </c>
      <c r="Z30" s="42" t="s">
        <v>56</v>
      </c>
      <c r="AA30" s="28"/>
      <c r="AB30" s="37"/>
      <c r="AC30" s="28" t="s">
        <v>64</v>
      </c>
      <c r="AD30" s="28" t="s">
        <v>115</v>
      </c>
      <c r="AE30" s="60" t="s">
        <v>116</v>
      </c>
      <c r="AF30" s="42" t="s">
        <v>384</v>
      </c>
      <c r="AG30" s="43" t="s">
        <v>54</v>
      </c>
      <c r="AH30" s="42" t="s">
        <v>385</v>
      </c>
      <c r="AI30" s="42" t="s">
        <v>386</v>
      </c>
      <c r="AJ30" s="42" t="s">
        <v>387</v>
      </c>
      <c r="AK30" s="42" t="s">
        <v>388</v>
      </c>
      <c r="AL30" s="42" t="s">
        <v>389</v>
      </c>
      <c r="AM30" s="42" t="s">
        <v>55</v>
      </c>
      <c r="AN30" s="42" t="s">
        <v>55</v>
      </c>
      <c r="AO30" s="42" t="s">
        <v>55</v>
      </c>
      <c r="AP30" s="42" t="s">
        <v>55</v>
      </c>
      <c r="AQ30" s="42" t="s">
        <v>55</v>
      </c>
      <c r="AR30" s="42" t="s">
        <v>390</v>
      </c>
      <c r="AS30" s="42" t="s">
        <v>391</v>
      </c>
      <c r="AT30" s="44" t="s">
        <v>392</v>
      </c>
    </row>
  </sheetData>
  <sheetProtection formatCells="0" formatColumns="0" formatRows="0"/>
  <autoFilter ref="A6:AT30"/>
  <mergeCells count="17">
    <mergeCell ref="L1:AL1"/>
    <mergeCell ref="L2:AL2"/>
    <mergeCell ref="L3:AL3"/>
    <mergeCell ref="A5:A6"/>
    <mergeCell ref="B5:B6"/>
    <mergeCell ref="C5:C6"/>
    <mergeCell ref="D5:D6"/>
    <mergeCell ref="E5:F5"/>
    <mergeCell ref="G5:G6"/>
    <mergeCell ref="I5:I6"/>
    <mergeCell ref="AG5:AT5"/>
    <mergeCell ref="J5:K5"/>
    <mergeCell ref="L5:L6"/>
    <mergeCell ref="M5:P5"/>
    <mergeCell ref="Q5:V5"/>
    <mergeCell ref="W5:AB5"/>
    <mergeCell ref="AC5:AF5"/>
  </mergeCells>
  <hyperlinks>
    <hyperlink ref="F8" location="Riesgo2!X17" display="Riesgo2!X17"/>
    <hyperlink ref="E8" location="Riesgo2!Área_de_impresión" display="Riesgo2!Área_de_impresión"/>
  </hyperlinks>
  <printOptions horizontalCentered="1" verticalCentered="1"/>
  <pageMargins left="0.39370078740157483" right="0.39370078740157483" top="0.39370078740157483" bottom="0.39370078740157483" header="0.31496062992125984" footer="0.31496062992125984"/>
  <pageSetup paperSize="14" scale="10" orientation="portrait" horizontalDpi="4294967294" verticalDpi="4294967294" r:id="rId1"/>
  <headerFooter>
    <oddFooter>&amp;L&amp;"Arial,Normal"&amp;6&amp;P&amp;R&amp;"Arial Narrow,Normal"&amp;7Fecha de versión: 13 noviembre de 2018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Mapa Corrupción</vt:lpstr>
      <vt:lpstr>'Mapa Corrupción'!Print_Area</vt:lpstr>
      <vt:lpstr>'Mapa Corrupción'!Títulos_a_imprimir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Anyi Ayala</dc:creator>
  <cp:lastModifiedBy>Luz Dary Rojas Gonzalez</cp:lastModifiedBy>
  <dcterms:created xsi:type="dcterms:W3CDTF">2021-12-28T18:09:18Z</dcterms:created>
  <dcterms:modified xsi:type="dcterms:W3CDTF">2022-01-18T17:14:10Z</dcterms:modified>
</cp:coreProperties>
</file>