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laura.jimenez\OneDrive - SUPERINTENDENCIA DE NOTARIADO Y REGISTRO\Escritorio\III Cuatrimestre 2022\"/>
    </mc:Choice>
  </mc:AlternateContent>
  <bookViews>
    <workbookView xWindow="0" yWindow="0" windowWidth="28800" windowHeight="12435" tabRatio="634"/>
  </bookViews>
  <sheets>
    <sheet name="CARACTERIZACION INDICADOR" sheetId="2" r:id="rId1"/>
    <sheet name="REPORTE DE DATOS " sheetId="3" r:id="rId2"/>
    <sheet name="GRAFICOS ANALISIS" sheetId="4" r:id="rId3"/>
    <sheet name="Hoja1" sheetId="5" state="hidden" r:id="rId4"/>
  </sheets>
  <externalReferences>
    <externalReference r:id="rId5"/>
  </externalReferences>
  <definedNames>
    <definedName name="_xlnm._FilterDatabase">'[1]REPORTE DE DATOS '!#REF!</definedName>
    <definedName name="Administracion.del.servicio.publico.notarial">Hoja1!$B$2:$B$10</definedName>
    <definedName name="Administración.del.servicio.público.registral">Hoja1!$C$2:$C$12</definedName>
    <definedName name="Comunicación.Estratégica​">Hoja1!$D$2:$D$4</definedName>
    <definedName name="Control.a.sujetos.objeto.de.supervisión">Hoja1!$E$2:$E$3</definedName>
    <definedName name="Control.de.la.Gestión.Institucional">Hoja1!$F$2:$F$5</definedName>
    <definedName name="Control.Disciplinario.Interno">Hoja1!$G$2:$G$3</definedName>
    <definedName name="Direccionamiento.Estratégico.y.Planeación">Hoja1!$H$2:$H$4</definedName>
    <definedName name="Gestión.Administrativa">Hoja1!$I$2:$I$6</definedName>
    <definedName name="Gestión.Contractual">Hoja1!$J$2:$J$3</definedName>
    <definedName name="Gestión.de.Tecnologías.de.la.Información">Hoja1!$K$2:$K$4</definedName>
    <definedName name="Gestión.del.Conocimiento.Innovación.Desarrollo.e.Investigación">Hoja1!$L$2:$L$4</definedName>
    <definedName name="Gestión.del.Talento.Humano">Hoja1!$M$2:$M$6</definedName>
    <definedName name="Gestión.Documental">Hoja1!$N$2:$N$5</definedName>
    <definedName name="Gestión.Financiera">Hoja1!$O$2:$O$12</definedName>
    <definedName name="Gestión.Jurídica">Hoja1!$P$2:$P$5</definedName>
    <definedName name="Inspección.a.sujetos.objeto.de.supervisión">Hoja1!$Q$2:$Q$6</definedName>
    <definedName name="Macroproceso">Hoja1!$A$2:$A$20</definedName>
    <definedName name="Relacionamiento.con.el.Ciudadano">Hoja1!$R$2:$R$3</definedName>
    <definedName name="Selecc">'CARACTERIZACION INDICADOR'!$F$2</definedName>
    <definedName name="Sistemas.Integrados.de.Gestión​">Hoja1!$S$2:$S$5</definedName>
    <definedName name="Vigilancia.a.sujetos.objeto.de.supervisión">Hoja1!$T$2:$T$5</definedName>
  </definedNames>
  <calcPr calcId="152511"/>
</workbook>
</file>

<file path=xl/calcChain.xml><?xml version="1.0" encoding="utf-8"?>
<calcChain xmlns="http://schemas.openxmlformats.org/spreadsheetml/2006/main">
  <c r="R11" i="3" l="1"/>
  <c r="N12" i="3" l="1"/>
  <c r="O12" i="3"/>
  <c r="P12" i="3"/>
  <c r="Q12" i="3"/>
  <c r="V12" i="5" l="1"/>
  <c r="F4" i="4" l="1"/>
  <c r="F3" i="4"/>
  <c r="F2" i="4"/>
  <c r="E4" i="3"/>
  <c r="E3" i="3"/>
  <c r="E2" i="3"/>
  <c r="B10" i="3"/>
  <c r="E7" i="4" l="1"/>
  <c r="D10" i="3"/>
  <c r="C10" i="3"/>
  <c r="F12" i="3" l="1"/>
  <c r="G12" i="3"/>
  <c r="H12" i="3"/>
  <c r="I12" i="3"/>
  <c r="J12" i="3"/>
  <c r="K12" i="3"/>
  <c r="L12" i="3"/>
  <c r="M12" i="3"/>
  <c r="R10" i="3"/>
  <c r="R12" i="3" l="1"/>
</calcChain>
</file>

<file path=xl/sharedStrings.xml><?xml version="1.0" encoding="utf-8"?>
<sst xmlns="http://schemas.openxmlformats.org/spreadsheetml/2006/main" count="211" uniqueCount="178">
  <si>
    <t>Nombre Indicador</t>
  </si>
  <si>
    <t>Objetivo Del Indicador</t>
  </si>
  <si>
    <t>Unidad Medida</t>
  </si>
  <si>
    <t>Clasificación</t>
  </si>
  <si>
    <t xml:space="preserve">Origen Numerador </t>
  </si>
  <si>
    <t xml:space="preserve">Origen Denominador  </t>
  </si>
  <si>
    <t>Frecuencia (Recolección De Datos)</t>
  </si>
  <si>
    <t>Frecuencia 
(Reporte De Resultados - Analisis)</t>
  </si>
  <si>
    <t>Técnica Estadistica</t>
  </si>
  <si>
    <t>Meta</t>
  </si>
  <si>
    <t>Tendencia</t>
  </si>
  <si>
    <t>Reporte de Datos</t>
  </si>
  <si>
    <t>Gráficos y Análisis</t>
  </si>
  <si>
    <t>NOMBRE INDICADOR:</t>
  </si>
  <si>
    <t>ANALISIS CUALITATIVO DE DATOS Y TENDENCIAS</t>
  </si>
  <si>
    <t>Variables</t>
  </si>
  <si>
    <t>Ene</t>
  </si>
  <si>
    <t>Feb</t>
  </si>
  <si>
    <t>Mar</t>
  </si>
  <si>
    <t>Abr</t>
  </si>
  <si>
    <t>May</t>
  </si>
  <si>
    <t>Jun</t>
  </si>
  <si>
    <t>Jul</t>
  </si>
  <si>
    <t>Ago</t>
  </si>
  <si>
    <t>Sep</t>
  </si>
  <si>
    <t>Oct</t>
  </si>
  <si>
    <t>Nov</t>
  </si>
  <si>
    <t>Dic</t>
  </si>
  <si>
    <t>Total</t>
  </si>
  <si>
    <t>Fórmula</t>
  </si>
  <si>
    <t>Nombre</t>
  </si>
  <si>
    <t>Código</t>
  </si>
  <si>
    <t>Hoja de Vida de Indicadores 2022</t>
  </si>
  <si>
    <t>Proyectó:</t>
  </si>
  <si>
    <t>Cargo</t>
  </si>
  <si>
    <t>Revisó:</t>
  </si>
  <si>
    <t>Aprobó:</t>
  </si>
  <si>
    <t xml:space="preserve">Proceso:  </t>
  </si>
  <si>
    <t>Visitas Generales a los Sujetos Objeto de Supervisión</t>
  </si>
  <si>
    <t xml:space="preserve">Grupo de Trabajo : </t>
  </si>
  <si>
    <r>
      <t>Macroproceso</t>
    </r>
    <r>
      <rPr>
        <i/>
        <sz val="12"/>
        <rFont val="Calibri"/>
        <family val="2"/>
        <scheme val="minor"/>
      </rPr>
      <t xml:space="preserve">: </t>
    </r>
  </si>
  <si>
    <t>I Cuatrimestre</t>
  </si>
  <si>
    <t>II Cuatrimeste</t>
  </si>
  <si>
    <t>III Cuatrimestre</t>
  </si>
  <si>
    <t>Indice</t>
  </si>
  <si>
    <t>Meta Trimestral</t>
  </si>
  <si>
    <t>Macroproceso</t>
  </si>
  <si>
    <t>PRIMER CUATRIMESTRE</t>
  </si>
  <si>
    <t>SEGUNDO CUATRIMESTRE</t>
  </si>
  <si>
    <t>TERCER CUATRIMESTRE</t>
  </si>
  <si>
    <t>Clasificación de notarias en subsidiadas y no subsidiadas</t>
  </si>
  <si>
    <t>Comunicaciones y expedición de certificaciones</t>
  </si>
  <si>
    <t>Creación, Supresión y Modificación de Círculos Notariales</t>
  </si>
  <si>
    <t>Creación, supresión y modificación de códigos jurídicos notariales</t>
  </si>
  <si>
    <t>Inducción y capacitación para notarios y cónsules</t>
  </si>
  <si>
    <t>Registro público de carrera notarial</t>
  </si>
  <si>
    <t>Reparto notarial</t>
  </si>
  <si>
    <t>Trámite de novedades de notarios</t>
  </si>
  <si>
    <t>Trámite de novedades notariales</t>
  </si>
  <si>
    <t>Actuaciones Administrativas</t>
  </si>
  <si>
    <t>Consulta de Índices de Propietarios e Históricos</t>
  </si>
  <si>
    <t>Corrección de Documentos sometidos a Registro</t>
  </si>
  <si>
    <t>Creación, Supresión y Modificación  de Círculos Registrales</t>
  </si>
  <si>
    <t>Creación, Supresión y Modificación de Códigos de Actos Jurídicos Registrales</t>
  </si>
  <si>
    <t xml:space="preserve">Expedición de Certificados Inmobiliarios </t>
  </si>
  <si>
    <t>Gestión registral para el saneamiento y la formalización de la propiedad inmobiliaria urbana</t>
  </si>
  <si>
    <t>Implementación de Modelo de Servicio Ventanilla Única</t>
  </si>
  <si>
    <t>Interoperabilidad Registro – Catastro Multipropósito</t>
  </si>
  <si>
    <t>Manejo Administrativo Novedades en las ORIP</t>
  </si>
  <si>
    <t>Registro de Instrumentos Públicos</t>
  </si>
  <si>
    <t>Comunicaciones Externas                 ​</t>
  </si>
  <si>
    <t>Comunicaciones Internas                 ​</t>
  </si>
  <si>
    <t>Notificaciones​</t>
  </si>
  <si>
    <t>Intervención a sujetos objeto de supervisión</t>
  </si>
  <si>
    <t>Procesos disciplinarios a sujetos objeto de supervisión</t>
  </si>
  <si>
    <t>Administración del Sistema General de Riesgos y/o oportunidades institucionales</t>
  </si>
  <si>
    <t>Auditorias de Gestión</t>
  </si>
  <si>
    <t>Formulación y Seguimiento a planes de mejoramiento integrados</t>
  </si>
  <si>
    <t>Seguimiento,  medición y evaluación de la Gestión </t>
  </si>
  <si>
    <t>Gestión disciplinaria interna</t>
  </si>
  <si>
    <t>Cooperación y Relaciones Nacionales e Internacionales​</t>
  </si>
  <si>
    <t>Planeación Institucional</t>
  </si>
  <si>
    <t>Programación Presupuestal</t>
  </si>
  <si>
    <t>Comisiones y Viáticos</t>
  </si>
  <si>
    <t>Inventarios</t>
  </si>
  <si>
    <t>Mantenimiento de la Infraestructura Física</t>
  </si>
  <si>
    <t xml:space="preserve">Siniestros y Seguros </t>
  </si>
  <si>
    <t xml:space="preserve">Suministros de bienes y servicios </t>
  </si>
  <si>
    <t>Gestión precontractual, contractual, ejecución y liquidación de procesos contractuales</t>
  </si>
  <si>
    <t>Gestión de incorporación de tecnologías</t>
  </si>
  <si>
    <t>Gestión de recursos de tecnología</t>
  </si>
  <si>
    <t>Innovación y desarrollo</t>
  </si>
  <si>
    <t>Gestión de la Innovación</t>
  </si>
  <si>
    <t>Gestión del Conocimiento y analítica</t>
  </si>
  <si>
    <t xml:space="preserve">Gestión Investigación Institucional </t>
  </si>
  <si>
    <t>Bienestar</t>
  </si>
  <si>
    <t xml:space="preserve">Fortalecimiento de competencias </t>
  </si>
  <si>
    <t>Nómina</t>
  </si>
  <si>
    <t>Retiro del Servicio.​</t>
  </si>
  <si>
    <t>Vinculación</t>
  </si>
  <si>
    <t>Administración Documental</t>
  </si>
  <si>
    <t>Planeación Documental y Mejora Continua</t>
  </si>
  <si>
    <t>Preservación y Conservación Documental</t>
  </si>
  <si>
    <t>Producción, Gestión y Tramites Documentales</t>
  </si>
  <si>
    <t>Administración pensional</t>
  </si>
  <si>
    <t>Conciliaciones institucionales</t>
  </si>
  <si>
    <t>Contabilización y Generación de Obligaciones</t>
  </si>
  <si>
    <t>Contabilización y Liquidación Ley 55/85</t>
  </si>
  <si>
    <t>Devoluciones de Dinero</t>
  </si>
  <si>
    <t>Ejecución Presupuestal</t>
  </si>
  <si>
    <t>Estados Financieros</t>
  </si>
  <si>
    <t>Operaciones Reciprocas</t>
  </si>
  <si>
    <t>Pagos institucionales</t>
  </si>
  <si>
    <t>Recaudos</t>
  </si>
  <si>
    <t>Reclasificación y Conciliaciones de Retención en la Fuente</t>
  </si>
  <si>
    <t>Administración Judicial</t>
  </si>
  <si>
    <t>Apoyo Jurídico Registral, Notarial y de Curadores Urbanos</t>
  </si>
  <si>
    <t>Concurso y Carretal Notarial</t>
  </si>
  <si>
    <t>Jurisdicción Coactiva</t>
  </si>
  <si>
    <t>Análisis de la información a Sujetos Objeto de Supervisión</t>
  </si>
  <si>
    <t>Seguimiento a Instrucciones Administrativas y Providencias Judiciales</t>
  </si>
  <si>
    <t>Supervisión a Sujetos Objeto de Supervisión</t>
  </si>
  <si>
    <t>Visitas Especiales a los Sujetos Objeto de Supervisión</t>
  </si>
  <si>
    <t>Atención a Peticiones</t>
  </si>
  <si>
    <t>Mecanismos de participación ciudadana OAC</t>
  </si>
  <si>
    <t>Sistema de Gestión Ambiental</t>
  </si>
  <si>
    <t>Sistema de Gestión de la Calidad​</t>
  </si>
  <si>
    <t>Sistema de Gestión de SST</t>
  </si>
  <si>
    <t>Sistema de Seguridad de la Información</t>
  </si>
  <si>
    <t>Orientación e instrucción a Curadores Urbanos</t>
  </si>
  <si>
    <t>Orientación e instrucción a Gestores y Operadores Catastrales</t>
  </si>
  <si>
    <t>Orientación e instrucción a Notarios y Cónsules</t>
  </si>
  <si>
    <t>Orientación e instrucción a Registradores de Instrumentos Públicos</t>
  </si>
  <si>
    <t>error</t>
  </si>
  <si>
    <r>
      <t>Administracion</t>
    </r>
    <r>
      <rPr>
        <sz val="10"/>
        <color theme="0"/>
        <rFont val="Arial"/>
        <family val="2"/>
      </rPr>
      <t>.</t>
    </r>
    <r>
      <rPr>
        <sz val="10"/>
        <rFont val="Arial"/>
        <family val="2"/>
      </rPr>
      <t>del</t>
    </r>
    <r>
      <rPr>
        <sz val="10"/>
        <color theme="0"/>
        <rFont val="Arial"/>
        <family val="2"/>
      </rPr>
      <t>.</t>
    </r>
    <r>
      <rPr>
        <sz val="10"/>
        <rFont val="Arial"/>
        <family val="2"/>
      </rPr>
      <t>servicio</t>
    </r>
    <r>
      <rPr>
        <sz val="10"/>
        <color theme="0"/>
        <rFont val="Arial"/>
        <family val="2"/>
      </rPr>
      <t>.</t>
    </r>
    <r>
      <rPr>
        <sz val="10"/>
        <rFont val="Arial"/>
        <family val="2"/>
      </rPr>
      <t>publico</t>
    </r>
    <r>
      <rPr>
        <sz val="10"/>
        <color theme="0"/>
        <rFont val="Arial"/>
        <family val="2"/>
      </rPr>
      <t>.</t>
    </r>
    <r>
      <rPr>
        <sz val="10"/>
        <rFont val="Arial"/>
        <family val="2"/>
      </rPr>
      <t>notarial</t>
    </r>
  </si>
  <si>
    <r>
      <t>Administración</t>
    </r>
    <r>
      <rPr>
        <sz val="10"/>
        <color theme="0"/>
        <rFont val="Arial"/>
        <family val="2"/>
      </rPr>
      <t>.</t>
    </r>
    <r>
      <rPr>
        <sz val="10"/>
        <rFont val="Arial"/>
        <family val="2"/>
      </rPr>
      <t>del</t>
    </r>
    <r>
      <rPr>
        <sz val="10"/>
        <color theme="0"/>
        <rFont val="Arial"/>
        <family val="2"/>
      </rPr>
      <t>.</t>
    </r>
    <r>
      <rPr>
        <sz val="10"/>
        <rFont val="Arial"/>
        <family val="2"/>
      </rPr>
      <t>servicio</t>
    </r>
    <r>
      <rPr>
        <sz val="10"/>
        <color theme="0"/>
        <rFont val="Arial"/>
        <family val="2"/>
      </rPr>
      <t>.</t>
    </r>
    <r>
      <rPr>
        <sz val="10"/>
        <rFont val="Arial"/>
        <family val="2"/>
      </rPr>
      <t>público</t>
    </r>
    <r>
      <rPr>
        <sz val="10"/>
        <color theme="0"/>
        <rFont val="Arial"/>
        <family val="2"/>
      </rPr>
      <t>.</t>
    </r>
    <r>
      <rPr>
        <sz val="10"/>
        <rFont val="Arial"/>
        <family val="2"/>
      </rPr>
      <t xml:space="preserve">registral
</t>
    </r>
  </si>
  <si>
    <r>
      <t>Comunicación</t>
    </r>
    <r>
      <rPr>
        <sz val="10"/>
        <color theme="0"/>
        <rFont val="Arial"/>
        <family val="2"/>
      </rPr>
      <t>.</t>
    </r>
    <r>
      <rPr>
        <sz val="10"/>
        <rFont val="Arial"/>
        <family val="2"/>
      </rPr>
      <t>Estratégica​</t>
    </r>
  </si>
  <si>
    <r>
      <t>Control</t>
    </r>
    <r>
      <rPr>
        <sz val="10"/>
        <color theme="0"/>
        <rFont val="Arial"/>
        <family val="2"/>
      </rPr>
      <t>.</t>
    </r>
    <r>
      <rPr>
        <sz val="10"/>
        <rFont val="Arial"/>
        <family val="2"/>
      </rPr>
      <t>a</t>
    </r>
    <r>
      <rPr>
        <sz val="10"/>
        <color theme="0"/>
        <rFont val="Arial"/>
        <family val="2"/>
      </rPr>
      <t>.</t>
    </r>
    <r>
      <rPr>
        <sz val="10"/>
        <rFont val="Arial"/>
        <family val="2"/>
      </rPr>
      <t>sujetos</t>
    </r>
    <r>
      <rPr>
        <sz val="10"/>
        <color theme="0"/>
        <rFont val="Arial"/>
        <family val="2"/>
      </rPr>
      <t>.</t>
    </r>
    <r>
      <rPr>
        <sz val="10"/>
        <rFont val="Arial"/>
        <family val="2"/>
      </rPr>
      <t>objeto</t>
    </r>
    <r>
      <rPr>
        <sz val="10"/>
        <color theme="0"/>
        <rFont val="Arial"/>
        <family val="2"/>
      </rPr>
      <t>.</t>
    </r>
    <r>
      <rPr>
        <sz val="10"/>
        <rFont val="Arial"/>
        <family val="2"/>
      </rPr>
      <t>de</t>
    </r>
    <r>
      <rPr>
        <sz val="10"/>
        <color theme="0"/>
        <rFont val="Arial"/>
        <family val="2"/>
      </rPr>
      <t>.</t>
    </r>
    <r>
      <rPr>
        <sz val="10"/>
        <rFont val="Arial"/>
        <family val="2"/>
      </rPr>
      <t>supervisión</t>
    </r>
  </si>
  <si>
    <r>
      <t>Control</t>
    </r>
    <r>
      <rPr>
        <sz val="10"/>
        <color theme="0"/>
        <rFont val="Arial"/>
        <family val="2"/>
      </rPr>
      <t>.</t>
    </r>
    <r>
      <rPr>
        <sz val="10"/>
        <rFont val="Arial"/>
        <family val="2"/>
      </rPr>
      <t>de</t>
    </r>
    <r>
      <rPr>
        <sz val="10"/>
        <color theme="0"/>
        <rFont val="Arial"/>
        <family val="2"/>
      </rPr>
      <t>.</t>
    </r>
    <r>
      <rPr>
        <sz val="10"/>
        <rFont val="Arial"/>
        <family val="2"/>
      </rPr>
      <t>la</t>
    </r>
    <r>
      <rPr>
        <sz val="10"/>
        <color theme="0"/>
        <rFont val="Arial"/>
        <family val="2"/>
      </rPr>
      <t>.</t>
    </r>
    <r>
      <rPr>
        <sz val="10"/>
        <rFont val="Arial"/>
        <family val="2"/>
      </rPr>
      <t>Gestión</t>
    </r>
    <r>
      <rPr>
        <sz val="10"/>
        <color theme="0"/>
        <rFont val="Arial"/>
        <family val="2"/>
      </rPr>
      <t>.</t>
    </r>
    <r>
      <rPr>
        <sz val="10"/>
        <rFont val="Arial"/>
        <family val="2"/>
      </rPr>
      <t>Institucional</t>
    </r>
  </si>
  <si>
    <r>
      <t>Control</t>
    </r>
    <r>
      <rPr>
        <sz val="10"/>
        <color theme="0"/>
        <rFont val="Arial"/>
        <family val="2"/>
      </rPr>
      <t>.</t>
    </r>
    <r>
      <rPr>
        <sz val="10"/>
        <rFont val="Arial"/>
        <family val="2"/>
      </rPr>
      <t>Disciplinario</t>
    </r>
    <r>
      <rPr>
        <sz val="10"/>
        <color theme="0"/>
        <rFont val="Arial"/>
        <family val="2"/>
      </rPr>
      <t>.</t>
    </r>
    <r>
      <rPr>
        <sz val="10"/>
        <rFont val="Arial"/>
        <family val="2"/>
      </rPr>
      <t>Interno</t>
    </r>
  </si>
  <si>
    <r>
      <t>Direccionamiento</t>
    </r>
    <r>
      <rPr>
        <sz val="10"/>
        <color theme="0"/>
        <rFont val="Arial"/>
        <family val="2"/>
      </rPr>
      <t>.</t>
    </r>
    <r>
      <rPr>
        <sz val="10"/>
        <rFont val="Arial"/>
        <family val="2"/>
      </rPr>
      <t>Estratégico</t>
    </r>
    <r>
      <rPr>
        <sz val="10"/>
        <color theme="0"/>
        <rFont val="Arial"/>
        <family val="2"/>
      </rPr>
      <t>.</t>
    </r>
    <r>
      <rPr>
        <sz val="10"/>
        <rFont val="Arial"/>
        <family val="2"/>
      </rPr>
      <t>y</t>
    </r>
    <r>
      <rPr>
        <sz val="10"/>
        <color theme="0"/>
        <rFont val="Arial"/>
        <family val="2"/>
      </rPr>
      <t>.</t>
    </r>
    <r>
      <rPr>
        <sz val="10"/>
        <rFont val="Arial"/>
        <family val="2"/>
      </rPr>
      <t>Planeación</t>
    </r>
  </si>
  <si>
    <r>
      <t>Gestión</t>
    </r>
    <r>
      <rPr>
        <sz val="10"/>
        <color theme="0"/>
        <rFont val="Arial"/>
        <family val="2"/>
      </rPr>
      <t>.</t>
    </r>
    <r>
      <rPr>
        <sz val="10"/>
        <rFont val="Arial"/>
        <family val="2"/>
      </rPr>
      <t>Administrativa</t>
    </r>
  </si>
  <si>
    <r>
      <t>Gestión</t>
    </r>
    <r>
      <rPr>
        <sz val="10"/>
        <color theme="0"/>
        <rFont val="Arial"/>
        <family val="2"/>
      </rPr>
      <t>.</t>
    </r>
    <r>
      <rPr>
        <sz val="10"/>
        <rFont val="Arial"/>
        <family val="2"/>
      </rPr>
      <t>Contractual</t>
    </r>
  </si>
  <si>
    <r>
      <t>Gestión</t>
    </r>
    <r>
      <rPr>
        <sz val="10"/>
        <color theme="0"/>
        <rFont val="Arial"/>
        <family val="2"/>
      </rPr>
      <t>.</t>
    </r>
    <r>
      <rPr>
        <sz val="10"/>
        <rFont val="Arial"/>
        <family val="2"/>
      </rPr>
      <t>de</t>
    </r>
    <r>
      <rPr>
        <sz val="10"/>
        <color theme="0"/>
        <rFont val="Arial"/>
        <family val="2"/>
      </rPr>
      <t>.</t>
    </r>
    <r>
      <rPr>
        <sz val="10"/>
        <rFont val="Arial"/>
        <family val="2"/>
      </rPr>
      <t>Tecnologías</t>
    </r>
    <r>
      <rPr>
        <sz val="10"/>
        <color theme="0"/>
        <rFont val="Arial"/>
        <family val="2"/>
      </rPr>
      <t>.</t>
    </r>
    <r>
      <rPr>
        <sz val="10"/>
        <rFont val="Arial"/>
        <family val="2"/>
      </rPr>
      <t>de</t>
    </r>
    <r>
      <rPr>
        <sz val="10"/>
        <color theme="0"/>
        <rFont val="Arial"/>
        <family val="2"/>
      </rPr>
      <t>.</t>
    </r>
    <r>
      <rPr>
        <sz val="10"/>
        <rFont val="Arial"/>
        <family val="2"/>
      </rPr>
      <t>la</t>
    </r>
    <r>
      <rPr>
        <sz val="10"/>
        <color theme="0"/>
        <rFont val="Arial"/>
        <family val="2"/>
      </rPr>
      <t>.</t>
    </r>
    <r>
      <rPr>
        <sz val="10"/>
        <rFont val="Arial"/>
        <family val="2"/>
      </rPr>
      <t>Información</t>
    </r>
  </si>
  <si>
    <r>
      <t>Gestión</t>
    </r>
    <r>
      <rPr>
        <sz val="10"/>
        <color theme="0"/>
        <rFont val="Arial"/>
        <family val="2"/>
      </rPr>
      <t>.</t>
    </r>
    <r>
      <rPr>
        <sz val="10"/>
        <rFont val="Arial"/>
        <family val="2"/>
      </rPr>
      <t>del</t>
    </r>
    <r>
      <rPr>
        <sz val="10"/>
        <color theme="0"/>
        <rFont val="Arial"/>
        <family val="2"/>
      </rPr>
      <t>.</t>
    </r>
    <r>
      <rPr>
        <sz val="10"/>
        <rFont val="Arial"/>
        <family val="2"/>
      </rPr>
      <t>Talento</t>
    </r>
    <r>
      <rPr>
        <sz val="10"/>
        <color theme="0"/>
        <rFont val="Arial"/>
        <family val="2"/>
      </rPr>
      <t>.</t>
    </r>
    <r>
      <rPr>
        <sz val="10"/>
        <rFont val="Arial"/>
        <family val="2"/>
      </rPr>
      <t>Humano</t>
    </r>
  </si>
  <si>
    <r>
      <t>Gestión</t>
    </r>
    <r>
      <rPr>
        <sz val="10"/>
        <color theme="0"/>
        <rFont val="Arial"/>
        <family val="2"/>
      </rPr>
      <t>.</t>
    </r>
    <r>
      <rPr>
        <sz val="10"/>
        <rFont val="Arial"/>
        <family val="2"/>
      </rPr>
      <t>Documental</t>
    </r>
  </si>
  <si>
    <r>
      <t>Gestión</t>
    </r>
    <r>
      <rPr>
        <sz val="10"/>
        <color theme="0"/>
        <rFont val="Arial"/>
        <family val="2"/>
      </rPr>
      <t>.</t>
    </r>
    <r>
      <rPr>
        <sz val="10"/>
        <rFont val="Arial"/>
        <family val="2"/>
      </rPr>
      <t>Financiera</t>
    </r>
  </si>
  <si>
    <r>
      <t>Gestión</t>
    </r>
    <r>
      <rPr>
        <sz val="10"/>
        <color theme="0"/>
        <rFont val="Arial"/>
        <family val="2"/>
      </rPr>
      <t>.</t>
    </r>
    <r>
      <rPr>
        <sz val="10"/>
        <rFont val="Arial"/>
        <family val="2"/>
      </rPr>
      <t>Jurídica</t>
    </r>
  </si>
  <si>
    <r>
      <t>Inspección</t>
    </r>
    <r>
      <rPr>
        <sz val="10"/>
        <color theme="0"/>
        <rFont val="Arial"/>
        <family val="2"/>
      </rPr>
      <t>.</t>
    </r>
    <r>
      <rPr>
        <sz val="10"/>
        <rFont val="Arial"/>
        <family val="2"/>
      </rPr>
      <t>a</t>
    </r>
    <r>
      <rPr>
        <sz val="10"/>
        <color theme="0"/>
        <rFont val="Arial"/>
        <family val="2"/>
      </rPr>
      <t>.</t>
    </r>
    <r>
      <rPr>
        <sz val="10"/>
        <rFont val="Arial"/>
        <family val="2"/>
      </rPr>
      <t>sujetos</t>
    </r>
    <r>
      <rPr>
        <sz val="10"/>
        <color theme="0"/>
        <rFont val="Arial"/>
        <family val="2"/>
      </rPr>
      <t>.</t>
    </r>
    <r>
      <rPr>
        <sz val="10"/>
        <rFont val="Arial"/>
        <family val="2"/>
      </rPr>
      <t>objeto</t>
    </r>
    <r>
      <rPr>
        <sz val="10"/>
        <color theme="0"/>
        <rFont val="Arial"/>
        <family val="2"/>
      </rPr>
      <t>.</t>
    </r>
    <r>
      <rPr>
        <sz val="10"/>
        <rFont val="Arial"/>
        <family val="2"/>
      </rPr>
      <t>de</t>
    </r>
    <r>
      <rPr>
        <sz val="10"/>
        <color theme="0"/>
        <rFont val="Arial"/>
        <family val="2"/>
      </rPr>
      <t>.</t>
    </r>
    <r>
      <rPr>
        <sz val="10"/>
        <rFont val="Arial"/>
        <family val="2"/>
      </rPr>
      <t>supervisión</t>
    </r>
  </si>
  <si>
    <r>
      <t>Relacionamiento</t>
    </r>
    <r>
      <rPr>
        <sz val="10"/>
        <color theme="0"/>
        <rFont val="Arial"/>
        <family val="2"/>
      </rPr>
      <t>.</t>
    </r>
    <r>
      <rPr>
        <sz val="10"/>
        <rFont val="Arial"/>
        <family val="2"/>
      </rPr>
      <t>con</t>
    </r>
    <r>
      <rPr>
        <sz val="10"/>
        <color theme="0"/>
        <rFont val="Arial"/>
        <family val="2"/>
      </rPr>
      <t>.</t>
    </r>
    <r>
      <rPr>
        <sz val="10"/>
        <rFont val="Arial"/>
        <family val="2"/>
      </rPr>
      <t>el</t>
    </r>
    <r>
      <rPr>
        <sz val="10"/>
        <color theme="0"/>
        <rFont val="Arial"/>
        <family val="2"/>
      </rPr>
      <t>.</t>
    </r>
    <r>
      <rPr>
        <sz val="10"/>
        <rFont val="Arial"/>
        <family val="2"/>
      </rPr>
      <t>Ciudadano</t>
    </r>
  </si>
  <si>
    <r>
      <t>Sistemas</t>
    </r>
    <r>
      <rPr>
        <sz val="10"/>
        <color theme="0"/>
        <rFont val="Arial"/>
        <family val="2"/>
      </rPr>
      <t>.</t>
    </r>
    <r>
      <rPr>
        <sz val="10"/>
        <rFont val="Arial"/>
        <family val="2"/>
      </rPr>
      <t>Integrados</t>
    </r>
    <r>
      <rPr>
        <sz val="10"/>
        <color theme="0"/>
        <rFont val="Arial"/>
        <family val="2"/>
      </rPr>
      <t>.</t>
    </r>
    <r>
      <rPr>
        <sz val="10"/>
        <rFont val="Arial"/>
        <family val="2"/>
      </rPr>
      <t>de</t>
    </r>
    <r>
      <rPr>
        <sz val="10"/>
        <color theme="0"/>
        <rFont val="Arial"/>
        <family val="2"/>
      </rPr>
      <t>.</t>
    </r>
    <r>
      <rPr>
        <sz val="10"/>
        <rFont val="Arial"/>
        <family val="2"/>
      </rPr>
      <t>Gestión​</t>
    </r>
  </si>
  <si>
    <r>
      <t>Vigilancia</t>
    </r>
    <r>
      <rPr>
        <sz val="10"/>
        <color theme="0"/>
        <rFont val="Arial"/>
        <family val="2"/>
      </rPr>
      <t>.</t>
    </r>
    <r>
      <rPr>
        <sz val="10"/>
        <rFont val="Arial"/>
        <family val="2"/>
      </rPr>
      <t>a</t>
    </r>
    <r>
      <rPr>
        <sz val="10"/>
        <color theme="0"/>
        <rFont val="Arial"/>
        <family val="2"/>
      </rPr>
      <t>.</t>
    </r>
    <r>
      <rPr>
        <sz val="10"/>
        <rFont val="Arial"/>
        <family val="2"/>
      </rPr>
      <t>sujetos</t>
    </r>
    <r>
      <rPr>
        <sz val="10"/>
        <color theme="0"/>
        <rFont val="Arial"/>
        <family val="2"/>
      </rPr>
      <t>.</t>
    </r>
    <r>
      <rPr>
        <sz val="10"/>
        <rFont val="Arial"/>
        <family val="2"/>
      </rPr>
      <t>objeto</t>
    </r>
    <r>
      <rPr>
        <sz val="10"/>
        <color theme="0"/>
        <rFont val="Arial"/>
        <family val="2"/>
      </rPr>
      <t>.</t>
    </r>
    <r>
      <rPr>
        <sz val="10"/>
        <rFont val="Arial"/>
        <family val="2"/>
      </rPr>
      <t>de</t>
    </r>
    <r>
      <rPr>
        <sz val="10"/>
        <color theme="0"/>
        <rFont val="Arial"/>
        <family val="2"/>
      </rPr>
      <t>.</t>
    </r>
    <r>
      <rPr>
        <sz val="10"/>
        <rFont val="Arial"/>
        <family val="2"/>
      </rPr>
      <t>supervisión</t>
    </r>
  </si>
  <si>
    <r>
      <t>Gestión</t>
    </r>
    <r>
      <rPr>
        <sz val="10"/>
        <color theme="0"/>
        <rFont val="Arial"/>
        <family val="2"/>
      </rPr>
      <t>.</t>
    </r>
    <r>
      <rPr>
        <sz val="10"/>
        <rFont val="Arial"/>
        <family val="2"/>
      </rPr>
      <t>del</t>
    </r>
    <r>
      <rPr>
        <sz val="10"/>
        <color theme="0"/>
        <rFont val="Arial"/>
        <family val="2"/>
      </rPr>
      <t>.</t>
    </r>
    <r>
      <rPr>
        <sz val="10"/>
        <rFont val="Arial"/>
        <family val="2"/>
      </rPr>
      <t>Conocimiento</t>
    </r>
    <r>
      <rPr>
        <sz val="10"/>
        <color theme="0"/>
        <rFont val="Arial"/>
        <family val="2"/>
      </rPr>
      <t>.</t>
    </r>
    <r>
      <rPr>
        <sz val="10"/>
        <rFont val="Arial"/>
        <family val="2"/>
      </rPr>
      <t>Innovación</t>
    </r>
    <r>
      <rPr>
        <sz val="10"/>
        <color theme="0"/>
        <rFont val="Arial"/>
        <family val="2"/>
      </rPr>
      <t>.</t>
    </r>
    <r>
      <rPr>
        <sz val="10"/>
        <rFont val="Arial"/>
        <family val="2"/>
      </rPr>
      <t>Desarrollo</t>
    </r>
    <r>
      <rPr>
        <sz val="10"/>
        <color theme="0"/>
        <rFont val="Arial"/>
        <family val="2"/>
      </rPr>
      <t>.</t>
    </r>
    <r>
      <rPr>
        <sz val="10"/>
        <rFont val="Arial"/>
        <family val="2"/>
      </rPr>
      <t>e</t>
    </r>
    <r>
      <rPr>
        <sz val="10"/>
        <color theme="0"/>
        <rFont val="Arial"/>
        <family val="2"/>
      </rPr>
      <t>.</t>
    </r>
    <r>
      <rPr>
        <sz val="10"/>
        <rFont val="Arial"/>
        <family val="2"/>
      </rPr>
      <t>Investigación</t>
    </r>
  </si>
  <si>
    <t>Cumplimiento de los Acuerdos de Desempeño para la ejecución presupuestal de los proyectos de inversión</t>
  </si>
  <si>
    <t>Realizar seguimiento al cumplimento de los acuerdos desempeños establecidos con el Ministerio de Justicia y del Derecho respecto de la ejecución presupuestal de inversión</t>
  </si>
  <si>
    <t>DE - PPI - INDI - 1</t>
  </si>
  <si>
    <t>%</t>
  </si>
  <si>
    <t>Eficacia</t>
  </si>
  <si>
    <t>Acuerdos de Desempeño</t>
  </si>
  <si>
    <t>SIIF Nación 2</t>
  </si>
  <si>
    <t>Mensual</t>
  </si>
  <si>
    <t>Trimestral</t>
  </si>
  <si>
    <t>Lineal</t>
  </si>
  <si>
    <t>Ascendente</t>
  </si>
  <si>
    <t>Porcentaje acumulado de Cumplimiento de los Acuerdos de Desempeño(Valor Comprometido)/
Porcentaje planeado acumulado de los Acuerdos de Desempeñoo</t>
  </si>
  <si>
    <t>Julian Camilo Maza del Valle</t>
  </si>
  <si>
    <t>Tecnico Administrativo</t>
  </si>
  <si>
    <t xml:space="preserve">Snarda Patricia Ruiz Moreno </t>
  </si>
  <si>
    <t xml:space="preserve">Coordinadora Grupo Planeacion Institucional e Inversion </t>
  </si>
  <si>
    <t>Ingrid Marcela Garavito  Urrea</t>
  </si>
  <si>
    <t xml:space="preserve">Jefe Oficina Aseosr de Planeacion </t>
  </si>
  <si>
    <t>Direccionamiento.Estratégico.y.Planeación</t>
  </si>
  <si>
    <t>Porcentaje planeado acumulado de los Acuerdos de Desempeño</t>
  </si>
  <si>
    <t>Porcentaje acumulado de cumplimiento de los Acuerdos de Desempeño(Valor Comprometido)</t>
  </si>
  <si>
    <t xml:space="preserve">1- SANEAMIENTO Y FORMALIZACIÓN DE LA PROPIEDAD INMOBILIARIA A NIVEL NACIONAL EN EL POSCONFLICTO NACIONAL
Objetivo del proyecto: Reducir la informalidad de la propiedad inmobiliaria a nivel nacional.
Valor Apropiado: $ 14.205.451.000
El proyecto registró a 30 de abril de 2022 compromisos por $ 8.263.471.196, correspondientes a contratación de personal de prestación de servicios, comisiones de servicios y tiquetes aéreos, el valor de las obligaciones y pagos durante el mes fue por $ 2.652.947.920.31, correspondientes a pagos de honorarios de prestación de servicios y comisiones durante el periodo.
2- ACTUALIZACIÓN EN LÍNEA DE LAS BASES DE DATOS PARA EL CATASTRO MULTIPROPÓSITO A NIVEL NACIONAL. R14      
Objetivo del proyecto: Contribuir a la financiación y  ejecución del programa para la Adopción e implementación de un Catastro Multipropósito Rural - Urbano, este programa se realizara a través del Banco Interamericano de Desarrollo y el Banco Mundial.
Valor Apropiado: $ 2.729.996.132
El proyecto con corte a 30 de abril de 2022, registró compromisos por $ 1.600.794.150, la cual, corresponde a un contrato de adquisición BM-018/2021 préstamo BIRF 8937-CO. ADQUISICIÓN DE UNA MÁQUINA EXADATA X9M, UNA MÁQUINA ORACLE PRIVATE CLOUD APPLIANCE (PCA) X8 CON 8 NODOS DE COMPUTO, INCLUYENDO LA: INSTALACIÓN, CONFIGURACIÓN, SOPORTE, CAPACITACIÓN. El compromiso es resultado de la vigencia futura del contrato en mención, respecto a las obligaciones y pagos el valor con corte a abril según la ejecución presupuestal el valor es $ 0.
3- ACTUALIZACIÓN EN LÍNEA DE LAS BASES DE DATOS PARA EL CATASTRO MULTIPROPÓSITO A NIVEL NACIONAL. R20
Objetivo del proyecto: Tiene como objetivo principal contribuir a la financiación y ejecución del Programa para la Adopción e implementación de un catastro multipropósito Rural - Urbano cuyo financiación se realizara con recursos propios.     
Valor Apropiado: $ 4.250.090.651
El proyecto con corte a 30 de abril de 2022, registró compromisos por $ 3.627.399.362, la cual, corresponden a contratos de prestación de servicios, con el fin de, realizar la conservación preventiva y digitalización de los libros de Antiguo Sistema, amparar comisiones y viáticos para realizar visitas a las diferentes ORIP´s del país, respecto a las obligaciones y pagos según la ejecución presupuestal a corte a 30 de abril refleja un valor de $ 430.833.490, la cual, corresponden a pagos de honorarios de prestación de servicios.
4- MODERNIZACIÓN DE LA INFRAESTRUCTURA FÍSICA DE LA SUPERINTENDENCIA DE NOTARIADO Y REGISTRO A NIVEL NACIONAL – RECURSO 20.
Objetivo del proyecto: Mejoramiento de condiciones físicas y funcionales de las Oficinas de Registro, con el fin de contar con la infraestructura Física adecuada para la prestación del servicio de Registro de Instrumentos  Públicos.
Valor Apropiado: $ 14.401.143.689
El proyecto con corte a 30 de abril de 2022 registró compromisos por $ 5.612.011.303,21, la cual, corresponden al valor aprobado como vigencia futura en la vigencia 2021 para el suministro e instalación de mobiliario en 46 Oficinas de Registro de Instrumentos Públicos a nivel nacional, respecto a las obligaciones y pagos el valor con corte a 30 de abril de 2022 según la ejecución presupuestal el valor es $ 0.
4.1- MODERNIZACIÓN DE LA INFRAESTRUCTURA FÍSICA DE LA SUPERINTENDENCIA DE NOTARIADO Y REGISTRO A NIVEL NACIONAL – RECURSO 21.
Objetivo del proyecto: Mejoramiento de condiciones físicas y funcionales de las Oficinas de Registro, con el fin de contar con la infraestructura Física adecuada para la prestación del servicio de Registro de Instrumentos  Públicos.
Valor Apropiado: $ 38.856.535.928
El Proyecto con corte a 30 de abril de 2022 registró compromisos por valor de $ 100.450.000 corresponden a tiquetes y viáticos, respecto a las obligaciones y pagos, según la ejecución presupuestal y acuerdos de desempeño es $ 0.
5- MEJORAMIENTO DE LA COBERTURA DEL SERVICIO PUBLICO REGISTRAR NACIONAL. 
Objetivo del proyecto: Ampliar la cobertura del servicio público registral.
Valor apropiado: $ 3.364.397.511 
El proyecto de acuerdo con la ejecución presupuestal con fecha de corte a 30 de abril de 2022, cuenta con un valor comprometido por $ 173.124.000, correspondientes a contratación de personal, quienes realizaran actividades de apoyo en la organización, digitalización y levantamiento de inventarios documentales apoyando actividades de gestión documental, respecto a las obligaciones y pagos el valor con corte a 30 de abril de 2022 según la ejecución presupuestal el valor es $ 33.048.840, correspondientes a pagos de honorarios de contratistas.
6- IMPLEMENTACIÓN DE LOS SISTEMAS DE GESTIÓN DE LA SUPERINTENDENCIA DE NOTARIADO Y REGISTRO A NIVEL NACIONAL.
Objetivo del proyecto: Articular los Sistemas de Gestión y evaluar el desempeño institucional y satisfacción social en términos de calidad, con la prestación de los servicios que ofrece la Entidad.
Valor Apropiado: $ 1.013.187.111
El proyecto con corte a abril de 2022 registró compromisos por $ 863.841.166, la cual corresponden contratación de profesionales para apoyar y fortalecer los sistemas de gestión de calidad, sistema ambiental, seguridad y salud en el trabajo y seguridad de la información, riesgos e indicadores, de igual manera, para el desplazamiento (tiquetes) y viáticos, respecto a las obligaciones y pagos el valor con corte a 30 de abril de 2022, según la ejecución presupuestal el valor es de $ 199.051.326, la cual, corresponden al pago de honorarios de los contratistas en mención, tiquetes y viáticos.
7-FORTALECIMIENTO DEL MODELO DE GESTIÓN DE TECNOLOGÍAS DE LA INFORMACIÓN EN LA SUPERINTENDENCIA DE NOTARIADO Y REGISTRO A NIVEL NACIONAL – R20.
Objetivo del proyecto: Fortalecer el Modelo de gestión de tecnologías de la información en la Superintendencia de Notariado y Registro a nivel nacional.
Valor Apropiado: $ 8.068.000.000
El proyecto con corte a 30 de abril de 2022, registró compromisos por $ 6.904.267.321,70, la cual, corresponden a contratos de prestación de servicios, y a contratar los servicios de implementación de soluciones de software por demanda, de igual manera, se realizó una (1) orden de compra de licenciamiento Oracle por proveedor exclusivo en 2021 con vigencia futura, respecto a las obligaciones y pagos el valor con corte a abril según la ejecución presupuestal el valor es de $ 1.814.257.160, la cual, corresponden al pago de honorarios de los contratistas, licenciamiento de ORACLE y convenio interadministrativo pago de consumo de servicios tecnológicos.
8. IMPLEMENTACION DEL SISTEMA DE GESTION DOCUMENTAL DE LA SNR A NIVEL   NACIONAL (R20).
Objetivo del proyecto: Descongestionar la administración documental de la propiedad inmobiliaria registrada, en el territorio nacional.
Valor Apropiado: $ 32.680.000.000
El Proyecto con fecha de corte a 30 de abril de 2022, registró compromisos por $ 7.642.521.518, la cual, corresponden a contratos de prestación de servicios, con el fin de, apoyar el desarrollo de actividades del Sistema Integrado de Conservación, desarrollar actividades para la apropiación y despliegue de la Gestión Documental, actividades relacionadas con la actualización de procedimientos relacionados con gestión documental, profesionales en archivo e ingeniería de sistemas para el diseño de documentos funcionales, de igual manera, compra de tiquetes para realizar visitas a las diferentes ORIP´s del país para realizar temas relacionados con el soporte para la apropiación del Sistema de Gestión Documental, de igual manera, se refleja un compromiso de un contrato de adquisición de cajas y carpetas de archivo para las Oficinas de la SNR a Nivel Nacional, respecto a las obligaciones y pagos reflejados en la ejecución presupuestal con fecha de corte a abril, el valor es de $ 1.424.393.064, la cual, corresponden a pagos de honorarios de los contratistas para el desarrollo de las actividades anteriormente mencionadas relacionadas con gestión documental, tiquetes y viáticos.
9. FORTALECIMIENTO TECNOLOGICO HACIA LA TRANSFORMACIÓN DIGITAL DE LA SNR A NIVEL   NACIONAL – R21.
Objetivo del proyecto: Fortalecer tecnológicamente la administración de la información de los bienes de propiedad del país a cargo de la SNR.
Valor Apropiado: $ 49.045.357.286
El proyecto con corte a 30 de abril de 2022, registró compromisos por $ 15.825.013.196.63, la cual, corresponden a la adición y prorroga al convenio interadministrativo 1345 de 2021 con el objeto de garantizar la prestación de los servicios de las líneas administración de SIR y plantas eléctricas, respecto a las obligaciones y pagos según la ejecución presupuestal el valor es de $ 402.024.347, la cual, corresponden a la adición de contrato interadministrativo de administración del SIR.
9.1. FORTALECIMIENTO TECNOLOGICO HACIA LA TRANSFORMACIÓN DIGITAL DE LA SNR A NIVEL   NACIONAL – R20 - BM.
Objetivo del proyecto: Fortalecer tecnológicamente la administración de la información de los bienes de propiedad del país a cargo de la SNR.
Valor Apropiado: $ 27.095.818.071
El proyecto con corte a 30 de abril de 2022 registró compromisos por $ 7.798.502.984, la cual, corresponden a licitación pública para adquisición de fábrica de software, asistencia técnica en sitio, procesos programados por modalidad de selección abreviada por Colombia Compra para servicios de mesa de ayuda y conectividad, también conforme a afinamientos técnicos se requirió aumentar recursos para proceso de mesa de ayuda, respecto a las obligaciones y pagos según la ejecución presupuestal el valor es de $ 296.209.000, la cual, corresponden a pagos de honorarios de contratos que iniciaron en el mes de enero.
10. INTEGRACION DE LA INFORMACION REGISTRAL Y CATASTRAL DE LOS BIENES INMUEBLES EN EL MARCO DE CATASTRO MULTIPROPOSITO A NIVEL  NACIONAL – RECURSO 14 – BM.
Objetivo del proyecto: Articular la información registral y catastral de la propiedad inmobiliaria del país 
Valor Apropiado: $ 33.155.229.117
El proyecto con corte a 30 de abril de 2022, registró compromisos por $ 296.521.550, la cual, corresponde a la contratación de un especialista financiero para la unidad de gestión para catastro multipropósito, respecto a las obligaciones y pagos fueron por $ 15.630.593.33 según la ejecución presupuestal, correspondientes a pagos de honorarios de los contratistas.
10.1 INTEGRACION DE LA INFORMACION REGISTRAL Y CATASTRAL DE LOS BIENES INMUEBLES EN EL MARCO DE CATASTRO MULTIPROPOSITO A NIVEL NACIONAL – RECURSO 20 (PROPIOS).
Objetivo del proyecto: Articular la información registral y catastral de la propiedad inmobiliaria del país 
Valor Apropiado: $ 3.296.733.082
El proyecto con corte a 30 de abril de 2022, registró compromisos por $ 330.485.102, la cual, corresponden a contratos de prestación relacionados con el apoyo en la actividad de migración de la información de antiguo sistema al sistema de registro actual, en las diferentes oficinas de Registro, implementación de la política pública de catastro multipropósito, además para amparar compra de tiquetes para realizar visitas a las diferentes ORIP´s del país, respecto a las obligaciones y pagos fueron por $ 134.394.882 según la ejecución presupuestal, cabe resaltar que, este valor corresponde al pago de comisiones y honorarios de los contratistas. </t>
  </si>
  <si>
    <t>1- SANEAMIENTO Y FORMALIZACIÓN DE LA PROPIEDAD INMOBILIARIA A NIVEL NACIONAL EN EL POSCONFLICTO NACIONAL
Objetivo del proyecto: Reducir la informalidad de la propiedad inmobiliaria a nivel nacional.
Valor Apropiado: $ 14.205.451.000
El proyecto registró a 31 de agosto de 2022 compromisos por $ 11.416.181.255, la cual, corresponden a contratación de personal de prestación de servicios, comisiones de servicios y tiquetes aéreos,  el valor de las obligaciones y pagos durante el mes fueron por $ 6.652.039.504 correspondientes a pagos de honorarios de prestación de servicios, comisiones y viáticos durante el periodo.
2- ACTUALIZACIÓN EN LÍNEA DE LAS BASES DE DATOS PARA EL CATASTRO MULTIPROPÓSITO A NIVEL NACIONAL. R14      
Objetivo del proyecto: Contribuir a la financiación y  ejecución del programa para la Adopción e implementación de un Catastro Multipropósito Rural - Urbano, este programa se realizara a través del Banco Interamericano de Desarrollo y el Banco Mundial.
Valor Apropiado: $ 2.729.996.132
El Proyecto con corte a 31 de agosto de 2022 registró compromisos por $ 1.600.794.150, la cual, corresponden ADQUISICIÓN DE UNA MÁQUINA EXADATA X9M, UNA MÁQUINA ORACLE PRIVATE CLOUD APPLIANCE (PCA) X8 CON 8 NODOS DE COMPUTO, INCLUYENDO LA: INSTALACIÓN, CONFIGURACIÓN, SOPORTE, CAPACITACIÓN, el compromiso es resultado de la vigencia futura del contrato en mención, respecto a las obligaciones y pagos el valor con corte a 31 de agosto según la ejecución presupuestal el valor es $ 0.
3- ACTUALIZACIÓN EN LÍNEA DE LAS BASES DE DATOS PARA EL CATASTRO MULTIPROPÓSITO A NIVEL NACIONAL. R20
Objetivo del proyecto: Tiene como objetivo principal contribuir a la financiación y ejecución del Programa para la Adopción e implementación de un catastro multipropósito Rural - Urbano cuyo financiación se realizara con recursos propios.     
Valor Apropiado: $ 4.250.090.651
El Proyecto con corte a 31 de agosto de 2022 registró compromisos por $ 3.690.942.062, la cual, corresponden a contratos de prestación de servicios, con el fin de, realizar la conservación preventiva y digitalización de los libros de Antiguo Sistema, amparar comisiones y viáticos para realizar visitas a las diferentes ORIP´s del país, respecto a las obligaciones y pagos según la ejecución presupuestal a corte a 31 de agosto refleja un valor de $ 1.510.329.623, la cual, corresponden a pagos de honorarios de prestación de servicios, comisiones y viáticos de los funcionarios para desplazamientos en todo el territorio nacional.
4- MODERNIZACIÓN DE LA INFRAESTRUCTURA FÍSICA DE LA SUPERINTENDENCIA DE NOTARIADO Y REGISTRO A NIVEL NACIONAL – RECURSO 20.
Objetivo del proyecto: Mejoramiento de condiciones físicas y funcionales de las Oficinas de Registro, con el fin de contar con la infraestructura Física adecuada para la prestación del servicio de Registro de Instrumentos  Públicos.
Valor Apropiado: $ 14.401.143.689
El Proyecto con corte a 31 de agosto de 2022 registró compromisos reflejados por $ 6.839.405.350, la cual, corresponden al valor aprobado como vigencia futura en la vigencia 2021 para el suministro e instalación de mobiliario en 46 Oficinas de Registro de Instrumentos Públicos a nivel nacional, $ 1.227.394.046 corresponde a la adición del contrato de obra e interventoría de la ORIP de Villavicencio, respecto a las obligaciones y pagos el valor con corte a 31 de agosto de 2022 según la ejecución presupuestal el valor es de $ 745.154.373  correspondientes a pagos de vigencia futura solicitadas en la vigencia 2021.
4.1- MODERNIZACIÓN DE LA INFRAESTRUCTURA FÍSICA DE LA SUPERINTENDENCIA DE NOTARIADO Y REGISTRO A NIVEL NACIONAL – RECURSO 21.
Objetivo del proyecto: Mejoramiento de condiciones físicas y funcionales de las Oficinas de Registro, con el fin de contar con la infraestructura Física adecuada para la prestación del servicio de Registro de Instrumentos  Públicos.
Valor Apropiado: $ 38.856.535.928
El Proyecto con corte a 31 de agosto de 2022 registró compromisos por $ 100.450.000 relacionado con comisiones y viáticos para personal, respecto a obligaciones y pagos según la ejecución presupuestal refleja un valor de $ 789.803.000.
5- MEJORAMIENTO DE LA COBERTURA DEL SERVICIO PUBLICO REGISTRAR NACIONAL. 
Objetivo del proyecto: Ampliar la cobertura del servicio público registral.
Valor apropiado: $ 3.364.397.511 
El proyecto de acuerdo con la ejecución presupuestal con fecha de corte a 31 de agosto de 2022, cuenta con un valor comprometido por $ 2.732.403.205, correspondientes a contratación de personal, quienes realizaran actividades de apoyo en la organización, digitalización y levantamiento de inventarios documentales apoyando actividades de gestión documental, respecto a las obligaciones y pagos el valor con corte a 31 de agosto de 2022 según la ejecución presupuestal el valor es $ 102.298.440, correspondientes a pagos de honorarios de contratistas.
6- IMPLEMENTACIÓN DE LOS SISTEMAS DE GESTIÓN DE LA SUPERINTENDENCIA DE NOTARIADO Y REGISTRO A NIVEL NACIONAL.
Objetivo del proyecto: Articular los Sistemas de Gestión y evaluar el desempeño institucional y satisfacción social en términos de calidad, con la prestación de los servicios que ofrece la Entidad.
Valor Apropiado: $ 1.013.187.111
El proyecto con corte a 31 de agosto de 2022, registró compromisos por $ 917.926.283, la cual, corresponden a contratación de profesionales para apoyar y fortalecer los sistemas de gestión de calidad, sistema ambiental, seguridad y salud en el trabajo y seguridad de la información, riesgos e indicadores etc, de igual manera, para el desplazamiento (tiquetes), respecto a las obligaciones y pagos el valor con corte a 31 de agosto de 2022, según la ejecución presupuestal el valor es de $ 588.735.325, la cual, corresponden al pago de honorarios de los contratistas en mención, de igual manera, a tiquetes para desplazamientos a las diferentes ORIP´s del país con el fin de, fortalecer el sistema de gestión de la calidad de la Entidad.
7-FORTALECIMIENTO DEL MODELO DE GESTIÓN DE TECNOLOGÍAS DE LA INFORMACIÓN EN LA SUPERINTENDENCIA DE NOTARIADO Y REGISTRO A NIVEL NACIONAL – R20.
Objetivo del proyecto: Fortalecer el Modelo de gestión de tecnologías de la información en la Superintendencia de Notariado y Registro a nivel nacional.
Valor Apropiado: $ 8.068.000.000
El proyecto con corte a 31 de agosto de 2022 registró compromisos por $ 6.904.267.321, la cual, corresponden a contratos de prestación de servicios, y a contratar los servicios de implementación de soluciones de software por demanda, de igual manera, se realizó una (1) orden de compra de licenciamiento Oracle por proveedor exclusivo en 2021 con vigencia futura, respecto a las obligaciones y pagos el valor con corte a 31 de agosto de 2022 según la ejecución presupuestal el valor es de $ 6.328.026.341, la cual, corresponden al pago de honorarios de los contratistas, licenciamiento de ORACLE y convenio interadministrativo pago de consumo de servicios tecnológicos.
8. IMPLEMENTACION DEL SISTEMA DE GESTION DOCUMENTAL DE LA SNR A NIVEL   NACIONAL (R20).
Objetivo del proyecto: Descongestionar la administración documental de la propiedad inmobiliaria registrada, en el territorio nacional.
Valor Apropiado: $ 32.680.000.000
El Proyecto con fecha de corte a 31 de agosto de 2022, registró compromisos por $ 27.247.296.171, la cual, corresponden a contratos de prestación de servicios, con el fin de, apoyar el desarrollo de actividades del Sistema Integrado de Conservación, desarrollar actividades para la apropiación y despliegue de la Gestión Documental, actividades relacionadas con la actualización de procedimientos relacionados con gestión documental, profesionales en archivo e ingeniería de sistemas para el diseño de documentos funcionales, de igual manera, se adjudicó una licitación con el fin de, contratar los servicios operativos, logísticos y de traslado para la implementación de procesos archivísticos tales como: la organización, digitalización, traslado y disposición final de archivos misionales de las oficinas de registro de instrumentos públicos (orip) seleccionadas por la SNR, compra de tiquetes para realizar visitas a las diferentes ORIP´s del país para realizar temas relacionados con el soporte para la apropiación del Sistema de Gestión Documental, respecto a las obligaciones y pagos el valor con corte al mes de agosto, según la ejecución presupuestal el valor es de $ 5.539.744.655 , la cual, corresponden a pagos de honorarios de los contratistas para el desarrollo de las actividades anteriormente mencionadas relacionadas con gestión documental, tiquetes y viáticos.
9. FORTALECIMIENTO TECNOLOGICO HACIA LA TRANSFORMACIÓN DIGITAL DE LA SNR A NIVEL   NACIONAL – R21.
Objetivo del proyecto: Fortalecer tecnológicamente la administración de la información de los bienes de propiedad del país a cargo de la SNR.
Valor Apropiado: $ 49.045.357.286
El Proyecto con corte a 31 de agosto de 2022 registró compromisos por $ 22.800.437.673, la cual, corresponden a la adición y prorroga al convenio interadministrativo 1345 de 2021 con el objeto de garantizar la prestación del servicio de las líneas administración de SIR y plantas eléctricas, respecto a las obligaciones y pagos, la ejecución presupuestal con fecha de corte a 31 de agosto de 2022 refleja un valor de $ 27.717.248.477, la cual, corresponden a pagos de honorarios de los contratistas, de igual manera, al licenciamiento ORACLE, la cual, permite el funcionamiento tecnológico de la SNR.
9.1. FORTALECIMIENTO TECNOLOGICO HACIA LA TRANSFORMACIÓN DIGITAL DE LA SNR A NIVEL   NACIONAL – R20 - BM.
Objetivo del proyecto: Fortalecer tecnológicamente la administración de la información de los bienes de propiedad del país a cargo de la SNR.
Valor Apropiado: $ 27.095.818.071
El Proyecto con corte a 31 de agosto de 2022 registró compromisos por $ 13.572.302.742, la cual, corresponden a la adición y prorroga al convenio interadministrativo 1345 de 2021 con el objeto de garantizar la prestación del servicios de las líneas administración de SIR y plantas eléctricas, respecto a las obligaciones y pagos, según la ejecución presupuestal refleja un valor de $ 2.952.276.335, la cual, corresponden a pagos de honorarios de contratos, tiquetes y viáticos de los diferentes contratistas que realizan visitas con el fin de, verificar el funcionamiento tecnológico de las ORIP´s.
10. INTEGRACION DE LA INFORMACION REGISTRAL Y CATASTRAL DE LOS BIENES INMUEBLES EN EL MARCO DE CATASTRO MULTIPROPOSITO A NIVEL  NACIONAL – RECURSO 14 – BM.
Objetivo del proyecto: Articular la información registral y catastral de la propiedad inmobiliaria del país 
Valor Apropiado: $ 33.155.229.117
El Proyecto con corte a 31 de agosto de 2022 registró compromisos por $ 2.256.805.400, la cual, corresponden a contratación de servicios de no consultoría para la intervención de libros de antiguo sistema -LAS- de las oficinas de registro priorizadas por el proyecto, respecto a las obligaciones y pagos la ejecución presupuestal refleja un valor de $ 208.484.231, correspondientes a pagos de honorarios de los contratistas así como tiquetes y viáticos.
10.1 INTEGRACION DE LA INFORMACION REGISTRAL Y CATASTRAL DE LOS BIENES INMUEBLES EN EL MARCO DE CATASTRO MULTIPROPOSITO A NIVEL  NACIONAL – RECURSO 20 (PROPIOS).
Objetivo del proyecto: Articular la información registral y catastral de la propiedad inmobiliaria del país 
Valor Apropiado: $ 3.296.733.082
El Proyecto con corte a 31 de agosto de 2022 registró compromisos por $ 691.074.684, la cual, corresponden a contratos de prestación de servicios y compra de tiquetes para realizar visitas a las diferentes ORIP´s del país, respecto a las obligaciones y pagos fueron por $ 307.428.532 según la ejecución presupuestal, la cual este valor corresponde al pago de comisiones y honorarios de los contratistas.</t>
  </si>
  <si>
    <t>1- SANEAMIENTO Y FORMALIZACIÓN DE LA PROPIEDAD INMOBILIARIA A NIVEL NACIONAL EN EL POSCONFLICTO NACIONAL
Objetivo del proyecto: Reducir la informalidad de la propiedad inmobiliaria a nivel nacional.
Valor Apropiado: $ 14.205.451.000
El proyecto registró a 31 de diciembre de 2022 compromisos por $ 12.198.621.574, la cual, corresponden a contratación de personal de prestación de servicios, comisiones de servicios y tiquetes aéreos, el valor de las obligaciones durante el mes fueron por $ 11.234.849.774, respecto a los pagos, el proyecto en la ejecución presupuestal refleja un valor por $ 10.829.215.495, la cual, corresponden a pagos de  honorarios de prestación de servicios, comisiones y viáticos durante el periodo.
2- ACTUALIZACIÓN EN LÍNEA DE LAS BASES DE DATOS PARA EL CATASTRO MULTIPROPÓSITO A NIVEL NACIONAL. R14      
Objetivo del proyecto: Contribuir a la financiación y  ejecución del programa para la Adopción e implementación de un Catastro Multipropósito Rural - Urbano, este programa se realizara a través del Banco Interamericano de Desarrollo y el Banco Mundial.
Valor Apropiado: $ 2.729.996.132
El proyecto con corte a 31 de diciembre de 2022 registró compromisos por $ 1.600.794.150, la cual, corresponden ADQUISICIÓN DE UNA MÁQUINA EXADATA X9M, UNA MÁQUINA ORACLE PRIVATE CLOUD APPLIANCE (PCA) X8 CON 8 NODOS DE COMPUTO, INCLUYENDO LA: INSTALACIÓN, CONFIGURACIÓN, SOPORTE, CAPACITACIÓN, el compromiso es resultado de la vigencia futura del contrato en mención, respecto a las obligaciones y pagos el valor con corte a 31 de diciembre según la ejecución presupuestal el valor es de $ 1.600.794.150.
3- ACTUALIZACIÓN EN LÍNEA DE LAS BASES DE DATOS PARA EL CATASTRO MULTIPROPÓSITO A NIVEL NACIONAL. R20
Objetivo del proyecto: Tiene como objetivo principal contribuir a la financiación y ejecución del Programa para la Adopción e implementación de un catastro multipropósito Rural - Urbano cuyo financiación se realizara con recursos propios.     
Valor Apropiado: $ 4.250.090.651
El proyecto con corte a 31 de diciembre de 2022, registró compromisos por $ 3.702.187.313, la cual, corresponden a contratos de prestación de servicios, con el fin de, realizar la conservación preventiva y digitalización de los libros de Antiguo Sistema, amparar comisiones y viáticos para realizar visitas a las diferentes ORIP´s del país, respecto a las obligaciones según la ejecución presupuestal a corte a 31 de diciembre refleja un valor de $ 3.684.390.063, la cual, respecto a los pagos refleja un valor de $ 3.682.773.905, la cual,  corresponden a pagos de honorarios de prestación de servicios, comisiones y viáticos de los funcionarios para desplazamientos en todo el territorio nacional.
4- MODERNIZACIÓN DE LA INFRAESTRUCTURA FÍSICA DE LA SUPERINTENDENCIA DE NOTARIADO Y REGISTRO A NIVEL NACIONAL – RECURSO 20.
Objetivo del proyecto: Mejoramiento de condiciones físicas y funcionales de las Oficinas de Registro, con el fin de contar con la infraestructura Física adecuada para la prestación del servicio de Registro de Instrumentos  Públicos.
Valor Apropiado: $ 14.401.143.689
El proyecto con corte a 31 de diciembre de 2022 registró compromisos reflejados por $ 6.849.704.782, la cual, corresponden al valor aprobado como vigencia futura en la vigencia 2021 para el suministro e instalación de mobiliario en 46 Oficinas de Registro de Instrumentos Públicos a nivel nacional, $ 1.227.394.046 corresponde a la adición del contrato de obra e interventoría de la ORIP de Villavicencio, respecto a las obligaciones, la ejecución presupuestal refleja un valor por $ 3.751.206.934, respecto a los pagos el valor con corte a 31 de diciembre de 2022 según la ejecución presupuestal el valor es de $ 3.555.674.155  correspondientes a pagos anteriormente mencionados correspondientes a la vigencia futura solicitadas en la vigencia 2021.
4.1- MODERNIZACIÓN DE LA INFRAESTRUCTURA FÍSICA DE LA SUPERINTENDENCIA DE NOTARIADO Y REGISTRO A NIVEL NACIONAL – RECURSO 21.
Objetivo del proyecto: Mejoramiento de condiciones físicas y funcionales de las Oficinas de Registro, con el fin de contar con la infraestructura Física adecuada para la prestación del servicio de Registro de Instrumentos  Públicos.
Valor Apropiado: $ 38.856.535.928
El proyecto con corte a 31 de diciembre de 2022 registró compromisos por $ 789.803 relacionado con comisiones y viáticos para personal, respecto a obligaciones y pagos según la ejecución presupuestal refleja un valor de $ 789.803.
5- MEJORAMIENTO DE LA COBERTURA DEL SERVICIO PUBLICO REGISTRAR NACIONAL. 
Objetivo del proyecto: Ampliar la cobertura del servicio público registral.
Valor apropiado: $ 3.364.397.511 
El proyecto de acuerdo con la ejecución presupuestal con fecha de corte a 31 de diciembre de 2022, cuenta con un valor comprometido por $ 2.776.755.693, correspondientes a contratación de personal, quienes realizaran actividades de apoyo en la organización, digitalización y levantamiento de inventarios documentales apoyando actividades de gestión documental, respecto a las obligaciones y pagos el valor con corte a 31 de diciembre de 2022 según la ejecución presupuestal el valor es de $ 1.970.301.911, correspondientes a pagos de honorarios de contratistas anteriormente mencionados.
6- IMPLEMENTACIÓN DE LOS SISTEMAS DE GESTIÓN DE LA SUPERINTENDENCIA DE NOTARIADO Y REGISTRO A NIVEL NACIONAL.
Objetivo del proyecto: Articular los Sistemas de Gestión y evaluar el desempeño institucional y satisfacción social en términos de calidad, con la prestación de los servicios que ofrece la Entidad.
Valor Apropiado: $ 1.013.187.111
El proyecto con corte a 31 de diciembre de 2022, registró compromisos por $ 981.097.062, la cual, corresponden a contratación de profesionales para apoyar y fortalecer los sistemas de gestión de calidad, sistema ambiental, seguridad y salud en el trabajo y seguridad de la información, riesgos e indicadores etc, de igual manera, para el desplazamiento (tiquetes) con el fin de fortalecer el Sistema de Gestión de la Calidad en las diferentes ORIP´s del país, respecto a las obligaciones el valor que refleja la ejecución presupuestal corresponde a $ 953.384.222, respecto a pagos el valor con corte a 31 de diciembre de 2022, según la ejecución presupuestal el valor es de $ 952.707.694, la cual, corresponden al pago de honorarios de los contratistas en mención, de igual manera, a tiquetes para desplazamientos a las diferentes ORIP´s del país con el fin de, fortalecer el sistema de gestión de la calidad de la Entidad.
7-FORTALECIMIENTO DEL MODELO DE GESTIÓN DE TECNOLOGÍAS DE LA INFORMACIÓN EN LA SUPERINTENDENCIA DE NOTARIADO Y REGISTRO A NIVEL NACIONAL – R20.
Objetivo del proyecto: Fortalecer el Modelo de gestión de tecnologías de la información en la Superintendencia de Notariado y Registro a nivel nacional.
Valor Apropiado: $ 8.068.000.000
El proyecto con corte a 31 de diciembre de 2022 registró compromisos por $ 8.045.645.198, la cual, corresponden a contratos de prestación de servicios, y a contratar los servicios de implementación de soluciones de software por demanda, de igual manera, se realizó una (1) orden de compra de licenciamiento Oracle por proveedor exclusivo en 2021 con vigencia futura, de igual manera a Office 365, respecto a las obligaciones, la ejecución presupuestal refleja un valor de $ 7.854.241.799, respecto a pagos, el valor con corte a 31 de diciembre de 2022 según la ejecución presupuestal el valor es de $ 7.848.519.199, la cual, corresponden al pago de honorarios de los contratistas, licenciamiento de ORACLE, Office 365 y convenio interadministrativo pago de consumo de servicios tecnológicos en la Entidad.
8. IMPLEMENTACION DEL SISTEMA DE GESTION DOCUMENTAL DE LA SNR A NIVEL   NACIONAL (R20).
Objetivo del proyecto: Descongestionar la administración documental de la propiedad inmobiliaria registrada, en el territorio nacional.
Valor Apropiado: $ 32.680.000.000
El proyecto con fecha de corte a 31 de diciembre de 2022, registró compromisos por $ 27.283.386.537, la cual, corresponden a contratos de prestación de servicios, con el fin de, apoyar el desarrollo de actividades del Sistema Integrado de Conservación, desarrollar actividades para la apropiación y despliegue de la Gestión Documental, actividades relacionadas con la actualización de procedimientos relacionados con gestión documental, profesionales en archivo e ingeniería de sistemas para el diseño de documentos funcionales, de igual manera, compra de tiquetes para realizar visitas a las diferentes ORIP´s del país para realizar temas relacionados con el soporte para la apropiación del Sistema de Gestión Documental, respecto a las obligaciones el valor reflejado en la ejecución presupuestal es de $ 11.187.165.177, respecto a pagos el valor con corte al mes de diciembre, según la ejecución presupuestal el valor es de $ 11.161.733.977, la cual, corresponden a pagos de honorarios de los contratistas para el desarrollo de las actividades anteriormente mencionadas relacionadas con gestión documental, tiquetes y viáticos.
9. FORTALECIMIENTO TECNOLOGICO HACIA LA TRANSFORMACIÓN DIGITAL DE LA SNR A NIVEL   NACIONAL – R21.
Objetivo del proyecto: Fortalecer tecnológicamente la administración de la información de los bienes de propiedad del país a cargo de la SNR.
Valor Apropiado: $ 49.045.357.286
El proyecto con corte a 31 de diciembre de 2022 registró compromisos por $ 22.800.437.673, la cual, corresponden a la adición y prorroga al convenio interadministrativo 1345 de 2021 con el objeto de garantizar la prestación del servicio de las líneas administración de SIR y plantas eléctricas, respecto a las obligaciones, la ejecución refleja un valor de $ 22.486.512.757, respecto a pagos, la ejecución presupuestal con fecha de corte a 31 de diciembre de 2022 refleja un valor de $ 22.231.946.326, la cual, corresponden a pagos de honorarios de los contratistas, de igual manera, al licenciamiento ORACLE, la cual, permite el funcionamiento tecnológico de la SNR.
9.1. FORTALECIMIENTO TECNOLOGICO HACIA LA TRANSFORMACIÓN DIGITAL DE LA SNR A NIVEL   NACIONAL – R20 - BM.
Objetivo del proyecto: Fortalecer tecnológicamente la administración de la información de los bienes de propiedad del país a cargo de la SNR.
Valor Apropiado: $ 27.095.818.071
El proyecto con corte a 31 de diciembre de 2022 registró compromisos por $ 24.661.378.814, la cual, corresponden a la adición y prorroga al convenio interadministrativo 1345 de 2021 con el objeto de garantizar la prestación del servicios de las líneas administración de SIR y plantas eléctricas, respecto a las obligaciones, el valor reflejado en la ejecución presupuestal es de $ 22.445.444.340, respecto a los pagos, según la ejecución presupuestal refleja un valor de $ 15.608.111.736, la cual, corresponden a pagos de honorarios de contratos, tiquetes y viáticos de los diferentes contratistas que realizan visitas con el fin de, verificar el funcionamiento tecnológico de las ORIP´s.
10. INTEGRACION DE LA INFORMACION REGISTRAL Y CATASTRAL DE LOS BIENES INMUEBLES EN EL MARCO DE CATASTRO MULTIPROPOSITO A NIVEL  NACIONAL – RECURSO 14 – BM.
Objetivo del proyecto: Articular la información registral y catastral de la propiedad inmobiliaria del país 
Valor Apropiado: $ 33.155.229.117
El proyecto con corte a 31 diciembre de 2022 registró compromisos por $ 11.802.866.879, la cual, corresponden a contratos de prestación de servicios, con el fin de, realizar la intervención de Libros de Antiguo Sistema -LAS- de las oficinas de registro priorizadas por el proyecto, respecto a las obligaciones el valor reflejado es de $ 1.150.658.599, el valor correspondiente a pagos la ejecución presupuestal a la fecha de corte refleja un valor de $ 1.119.048.678, correspondientes a pagos de honorarios de los contratistas así como tiquetes y viáticos.
10.1 INTEGRACION DE LA INFORMACION REGISTRAL Y CATASTRAL DE LOS BIENES INMUEBLES EN EL MARCO DE CATASTRO MULTIPROPOSITO A NIVEL  NACIONAL – RECURSO 20 (PROPIOS).
Objetivo del proyecto: Articular la información registral y catastral de la propiedad inmobiliaria del país 
Valor Apropiado: $ 3.296.733.082
El proyecto con corte a 31 de diciembre de 2022 registró compromisos por $ 915.910.961, la cual, corresponden a contratos de prestación de servicios y compra de tiquetes para realizar visitas a las diferentes ORIP´s del país, respecto a las obligaciones, el valor reflejado en la ejecución es de $ 764.094.501, respecto a pagos el valor fue por $ 763.333.341 según la ejecución presupuestal, la cual este valor corresponde al pago de comisiones y honorarios de los contratistas.</t>
  </si>
  <si>
    <t>Planeación Institucional Inversion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</si>
</sst>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35" x14ac:knownFonts="1">
    <font>
      <sz val="10"/>
      <name val="Arial"/>
      <family val="2"/>
    </font>
    <font>
      <sz val="11"/>
      <color theme="1"/>
      <name val="Calibri"/>
      <family val="2"/>
      <scheme val="minor"/>
    </font>
    <font>
      <sz val="11"/>
      <color theme="1"/>
      <name val="Calibri"/>
      <family val="2"/>
      <scheme val="minor"/>
    </font>
    <font>
      <sz val="10"/>
      <name val="Arial"/>
      <family val="2"/>
    </font>
    <font>
      <sz val="11"/>
      <color indexed="8"/>
      <name val="Calibri"/>
      <family val="2"/>
    </font>
    <font>
      <b/>
      <sz val="10"/>
      <color theme="0"/>
      <name val="Calibri"/>
      <family val="2"/>
      <scheme val="minor"/>
    </font>
    <font>
      <sz val="10"/>
      <name val="Calibri"/>
      <family val="2"/>
      <scheme val="minor"/>
    </font>
    <font>
      <b/>
      <sz val="10"/>
      <name val="Calibri"/>
      <family val="2"/>
      <scheme val="minor"/>
    </font>
    <font>
      <sz val="10"/>
      <color indexed="8"/>
      <name val="Calibri"/>
      <family val="2"/>
      <scheme val="minor"/>
    </font>
    <font>
      <b/>
      <sz val="10"/>
      <color indexed="8"/>
      <name val="Calibri"/>
      <family val="2"/>
      <scheme val="minor"/>
    </font>
    <font>
      <sz val="10"/>
      <color theme="1"/>
      <name val="Calibri"/>
      <family val="2"/>
      <scheme val="minor"/>
    </font>
    <font>
      <b/>
      <i/>
      <sz val="10"/>
      <name val="Calibri"/>
      <family val="2"/>
      <scheme val="minor"/>
    </font>
    <font>
      <sz val="8"/>
      <color theme="1"/>
      <name val="Calibri"/>
      <family val="2"/>
      <scheme val="minor"/>
    </font>
    <font>
      <b/>
      <i/>
      <sz val="18"/>
      <name val="Calibri"/>
      <family val="2"/>
      <scheme val="minor"/>
    </font>
    <font>
      <b/>
      <sz val="10"/>
      <color rgb="FFFFFFFF"/>
      <name val="Calibri"/>
      <family val="2"/>
    </font>
    <font>
      <i/>
      <sz val="10"/>
      <color theme="1"/>
      <name val="Calibri"/>
      <family val="2"/>
      <scheme val="minor"/>
    </font>
    <font>
      <b/>
      <sz val="10"/>
      <color theme="1"/>
      <name val="Calibri"/>
      <family val="2"/>
      <scheme val="minor"/>
    </font>
    <font>
      <b/>
      <i/>
      <sz val="16"/>
      <name val="Calibri"/>
      <family val="2"/>
      <scheme val="minor"/>
    </font>
    <font>
      <b/>
      <sz val="12"/>
      <color theme="1"/>
      <name val="Calibri"/>
      <family val="2"/>
      <scheme val="minor"/>
    </font>
    <font>
      <b/>
      <sz val="11"/>
      <color theme="0"/>
      <name val="Calibri"/>
      <family val="2"/>
      <scheme val="minor"/>
    </font>
    <font>
      <sz val="10"/>
      <color theme="0" tint="-0.249977111117893"/>
      <name val="Calibri"/>
      <family val="2"/>
      <scheme val="minor"/>
    </font>
    <font>
      <b/>
      <sz val="24"/>
      <color theme="1"/>
      <name val="Calibri"/>
      <family val="2"/>
      <scheme val="minor"/>
    </font>
    <font>
      <b/>
      <i/>
      <sz val="12"/>
      <name val="Calibri"/>
      <family val="2"/>
      <scheme val="minor"/>
    </font>
    <font>
      <i/>
      <sz val="12"/>
      <name val="Calibri"/>
      <family val="2"/>
      <scheme val="minor"/>
    </font>
    <font>
      <i/>
      <sz val="12"/>
      <color theme="1"/>
      <name val="Calibri"/>
      <family val="2"/>
      <scheme val="minor"/>
    </font>
    <font>
      <b/>
      <i/>
      <sz val="14"/>
      <color theme="1"/>
      <name val="Calibri"/>
      <family val="2"/>
      <scheme val="minor"/>
    </font>
    <font>
      <b/>
      <sz val="12"/>
      <color theme="0" tint="-0.499984740745262"/>
      <name val="Calibri"/>
      <family val="2"/>
      <scheme val="minor"/>
    </font>
    <font>
      <b/>
      <sz val="11"/>
      <name val="Calibri"/>
      <family val="2"/>
      <scheme val="minor"/>
    </font>
    <font>
      <sz val="11"/>
      <name val="Calibri"/>
      <family val="2"/>
      <scheme val="minor"/>
    </font>
    <font>
      <b/>
      <sz val="11"/>
      <color indexed="8"/>
      <name val="Calibri"/>
      <family val="2"/>
      <scheme val="minor"/>
    </font>
    <font>
      <sz val="11"/>
      <color indexed="8"/>
      <name val="Calibri"/>
      <family val="2"/>
      <scheme val="minor"/>
    </font>
    <font>
      <b/>
      <i/>
      <sz val="20"/>
      <name val="Calibri"/>
      <family val="2"/>
      <scheme val="minor"/>
    </font>
    <font>
      <b/>
      <i/>
      <sz val="22"/>
      <color theme="1"/>
      <name val="Calibri"/>
      <family val="2"/>
      <scheme val="minor"/>
    </font>
    <font>
      <sz val="10"/>
      <color theme="0"/>
      <name val="Arial"/>
      <family val="2"/>
    </font>
    <font>
      <sz val="11"/>
      <color rgb="FF006100"/>
      <name val="Calibri"/>
      <family val="2"/>
      <scheme val="minor"/>
    </font>
  </fonts>
  <fills count="8">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gray0625">
        <fgColor theme="3" tint="0.79998168889431442"/>
        <bgColor theme="0" tint="-4.9989318521683403E-2"/>
      </patternFill>
    </fill>
    <fill>
      <patternFill patternType="solid">
        <fgColor theme="6" tint="0.79998168889431442"/>
        <bgColor indexed="64"/>
      </patternFill>
    </fill>
    <fill>
      <patternFill patternType="solid">
        <fgColor rgb="FFFFFF00"/>
        <bgColor indexed="64"/>
      </patternFill>
    </fill>
    <fill>
      <patternFill patternType="solid">
        <fgColor rgb="FFC6EFCE"/>
      </patternFill>
    </fill>
  </fills>
  <borders count="40">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alignment vertical="center"/>
    </xf>
    <xf numFmtId="9" fontId="3" fillId="0" borderId="0" applyFont="0" applyFill="0" applyBorder="0" applyAlignment="0" applyProtection="0">
      <alignment vertical="center"/>
    </xf>
    <xf numFmtId="0" fontId="4" fillId="0" borderId="0"/>
    <xf numFmtId="0" fontId="34" fillId="7" borderId="0" applyNumberFormat="0" applyBorder="0" applyAlignment="0" applyProtection="0"/>
    <xf numFmtId="43" fontId="3" fillId="0" borderId="0" applyFont="0" applyFill="0" applyBorder="0" applyAlignment="0" applyProtection="0"/>
  </cellStyleXfs>
  <cellXfs count="198">
    <xf numFmtId="0" fontId="0" fillId="0" borderId="0" xfId="0">
      <alignment vertical="center"/>
    </xf>
    <xf numFmtId="0" fontId="6" fillId="0" borderId="0" xfId="0" applyFont="1">
      <alignment vertical="center"/>
    </xf>
    <xf numFmtId="0" fontId="6" fillId="0" borderId="0" xfId="0" applyFont="1" applyBorder="1">
      <alignment vertical="center"/>
    </xf>
    <xf numFmtId="0" fontId="6" fillId="3" borderId="0" xfId="0" applyFont="1" applyFill="1">
      <alignment vertical="center"/>
    </xf>
    <xf numFmtId="0" fontId="10" fillId="4" borderId="0" xfId="0" applyFont="1" applyFill="1" applyAlignment="1"/>
    <xf numFmtId="0" fontId="10" fillId="4" borderId="0" xfId="0" applyFont="1" applyFill="1" applyAlignment="1">
      <alignment wrapText="1"/>
    </xf>
    <xf numFmtId="0" fontId="10" fillId="4" borderId="0" xfId="0" applyFont="1" applyFill="1" applyAlignment="1">
      <alignment horizontal="left"/>
    </xf>
    <xf numFmtId="0" fontId="10" fillId="0" borderId="0" xfId="0" applyFont="1" applyFill="1" applyAlignment="1"/>
    <xf numFmtId="0" fontId="6" fillId="3" borderId="9" xfId="0" applyFont="1" applyFill="1" applyBorder="1" applyAlignment="1"/>
    <xf numFmtId="0" fontId="6" fillId="3" borderId="10" xfId="0" applyFont="1" applyFill="1" applyBorder="1" applyAlignment="1">
      <alignment horizontal="center"/>
    </xf>
    <xf numFmtId="0" fontId="11" fillId="3" borderId="10" xfId="0" applyFont="1" applyFill="1" applyBorder="1" applyAlignment="1">
      <alignment vertical="center"/>
    </xf>
    <xf numFmtId="0" fontId="10" fillId="3" borderId="10" xfId="0" applyFont="1" applyFill="1" applyBorder="1" applyAlignment="1"/>
    <xf numFmtId="0" fontId="10" fillId="0" borderId="10" xfId="0" applyFont="1" applyFill="1" applyBorder="1" applyAlignment="1">
      <alignment horizontal="left"/>
    </xf>
    <xf numFmtId="0" fontId="6" fillId="3" borderId="12" xfId="0" applyFont="1" applyFill="1" applyBorder="1" applyAlignment="1">
      <alignment horizontal="left"/>
    </xf>
    <xf numFmtId="0" fontId="6" fillId="3" borderId="0" xfId="0" applyFont="1" applyFill="1" applyBorder="1" applyAlignment="1">
      <alignment horizontal="left"/>
    </xf>
    <xf numFmtId="0" fontId="10" fillId="0" borderId="0" xfId="0" applyFont="1" applyFill="1" applyBorder="1" applyAlignment="1"/>
    <xf numFmtId="0" fontId="10" fillId="0" borderId="0" xfId="0" applyFont="1" applyFill="1" applyBorder="1" applyAlignment="1">
      <alignment horizontal="left"/>
    </xf>
    <xf numFmtId="0" fontId="10" fillId="3" borderId="0" xfId="0" applyFont="1" applyFill="1" applyBorder="1" applyAlignment="1"/>
    <xf numFmtId="0" fontId="6" fillId="3" borderId="12" xfId="0" applyFont="1" applyFill="1" applyBorder="1" applyAlignment="1"/>
    <xf numFmtId="0" fontId="6" fillId="3" borderId="0" xfId="0" applyFont="1" applyFill="1" applyBorder="1" applyAlignment="1"/>
    <xf numFmtId="0" fontId="11" fillId="3" borderId="0" xfId="0" applyFont="1" applyFill="1" applyBorder="1" applyAlignment="1">
      <alignment vertical="center"/>
    </xf>
    <xf numFmtId="0" fontId="6" fillId="0" borderId="0" xfId="0" applyFont="1" applyFill="1" applyBorder="1">
      <alignment vertical="center"/>
    </xf>
    <xf numFmtId="0" fontId="15" fillId="3" borderId="10" xfId="0" applyFont="1" applyFill="1" applyBorder="1" applyAlignment="1"/>
    <xf numFmtId="0" fontId="15" fillId="0" borderId="0" xfId="0" applyFont="1" applyFill="1" applyBorder="1" applyAlignment="1"/>
    <xf numFmtId="0" fontId="15" fillId="3" borderId="0" xfId="0" applyFont="1" applyFill="1" applyBorder="1" applyAlignment="1"/>
    <xf numFmtId="0" fontId="10" fillId="3" borderId="10" xfId="0" applyFont="1" applyFill="1" applyBorder="1" applyAlignment="1">
      <alignment horizontal="left"/>
    </xf>
    <xf numFmtId="0" fontId="10" fillId="3" borderId="0" xfId="0" applyFont="1" applyFill="1" applyBorder="1" applyAlignment="1">
      <alignment horizontal="left"/>
    </xf>
    <xf numFmtId="0" fontId="10" fillId="0" borderId="10" xfId="0" applyFont="1" applyFill="1" applyBorder="1" applyAlignment="1"/>
    <xf numFmtId="0" fontId="10" fillId="0" borderId="11" xfId="0" applyFont="1" applyFill="1" applyBorder="1" applyAlignment="1"/>
    <xf numFmtId="0" fontId="10" fillId="0" borderId="13" xfId="0" applyFont="1" applyFill="1" applyBorder="1" applyAlignment="1"/>
    <xf numFmtId="0" fontId="10" fillId="0" borderId="15" xfId="0" applyFont="1" applyFill="1" applyBorder="1" applyAlignment="1"/>
    <xf numFmtId="0" fontId="10" fillId="0" borderId="16" xfId="0" applyFont="1" applyFill="1" applyBorder="1" applyAlignment="1"/>
    <xf numFmtId="0" fontId="16" fillId="0" borderId="0" xfId="0" applyFont="1" applyFill="1" applyAlignment="1"/>
    <xf numFmtId="0" fontId="5" fillId="2" borderId="3" xfId="0" applyNumberFormat="1"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3" borderId="15" xfId="0" applyFont="1" applyFill="1" applyBorder="1" applyAlignment="1"/>
    <xf numFmtId="0" fontId="10" fillId="4" borderId="0" xfId="0" applyFont="1" applyFill="1" applyBorder="1" applyAlignment="1"/>
    <xf numFmtId="0" fontId="6" fillId="3" borderId="0" xfId="0" applyFont="1" applyFill="1" applyBorder="1">
      <alignment vertical="center"/>
    </xf>
    <xf numFmtId="0" fontId="10" fillId="4" borderId="0" xfId="0" applyFont="1" applyFill="1" applyBorder="1" applyAlignment="1">
      <alignment horizontal="right"/>
    </xf>
    <xf numFmtId="0" fontId="6" fillId="3" borderId="0" xfId="0" applyFont="1" applyFill="1" applyBorder="1" applyAlignment="1">
      <alignment horizontal="right" vertical="center"/>
    </xf>
    <xf numFmtId="9" fontId="10" fillId="3" borderId="10" xfId="1" applyFont="1" applyFill="1" applyBorder="1" applyAlignment="1">
      <alignment horizontal="left"/>
    </xf>
    <xf numFmtId="9" fontId="10" fillId="3" borderId="0" xfId="1" applyFont="1" applyFill="1" applyBorder="1" applyAlignment="1">
      <alignment horizontal="left"/>
    </xf>
    <xf numFmtId="9" fontId="13" fillId="3" borderId="15" xfId="1" applyFont="1" applyFill="1" applyBorder="1" applyAlignment="1"/>
    <xf numFmtId="9" fontId="5" fillId="2" borderId="3" xfId="1" applyFont="1" applyFill="1" applyBorder="1" applyAlignment="1">
      <alignment horizontal="center" vertical="center" wrapText="1"/>
    </xf>
    <xf numFmtId="9" fontId="10" fillId="0" borderId="0" xfId="1" applyFont="1" applyFill="1" applyAlignment="1"/>
    <xf numFmtId="9" fontId="6" fillId="0" borderId="0" xfId="1" applyFont="1" applyBorder="1">
      <alignment vertical="center"/>
    </xf>
    <xf numFmtId="9" fontId="6" fillId="0" borderId="0" xfId="1" applyFont="1">
      <alignment vertical="center"/>
    </xf>
    <xf numFmtId="9" fontId="6" fillId="3" borderId="0" xfId="1" applyFont="1" applyFill="1">
      <alignment vertical="center"/>
    </xf>
    <xf numFmtId="9" fontId="6" fillId="3" borderId="0" xfId="1" applyFont="1" applyFill="1" applyBorder="1">
      <alignment vertical="center"/>
    </xf>
    <xf numFmtId="0" fontId="17" fillId="3" borderId="15" xfId="0" applyFont="1" applyFill="1" applyBorder="1" applyAlignment="1"/>
    <xf numFmtId="0" fontId="6" fillId="0" borderId="0" xfId="0" applyFont="1" applyAlignment="1">
      <alignment vertical="center"/>
    </xf>
    <xf numFmtId="0" fontId="10" fillId="0" borderId="14" xfId="0" applyFont="1" applyFill="1" applyBorder="1" applyAlignment="1"/>
    <xf numFmtId="0" fontId="13" fillId="3" borderId="15" xfId="0" applyFont="1" applyFill="1" applyBorder="1" applyAlignment="1">
      <alignment horizontal="right"/>
    </xf>
    <xf numFmtId="0" fontId="16" fillId="4" borderId="0" xfId="0" applyFont="1" applyFill="1" applyAlignment="1"/>
    <xf numFmtId="0" fontId="7" fillId="3" borderId="9" xfId="0" applyFont="1" applyFill="1" applyBorder="1" applyAlignment="1"/>
    <xf numFmtId="0" fontId="7" fillId="3" borderId="12" xfId="0" applyFont="1" applyFill="1" applyBorder="1" applyAlignment="1">
      <alignment horizontal="left"/>
    </xf>
    <xf numFmtId="0" fontId="7" fillId="3" borderId="12" xfId="0" applyFont="1" applyFill="1" applyBorder="1" applyAlignment="1"/>
    <xf numFmtId="0" fontId="7" fillId="0" borderId="0" xfId="0" applyFont="1">
      <alignment vertical="center"/>
    </xf>
    <xf numFmtId="0" fontId="12" fillId="3" borderId="11" xfId="0" applyFont="1" applyFill="1" applyBorder="1" applyAlignment="1">
      <alignment horizontal="right"/>
    </xf>
    <xf numFmtId="0" fontId="12" fillId="3" borderId="13" xfId="0" applyFont="1" applyFill="1" applyBorder="1" applyAlignment="1">
      <alignment horizontal="right"/>
    </xf>
    <xf numFmtId="14" fontId="12" fillId="3" borderId="13" xfId="0" applyNumberFormat="1" applyFont="1" applyFill="1" applyBorder="1" applyAlignment="1">
      <alignment horizontal="right"/>
    </xf>
    <xf numFmtId="0" fontId="13" fillId="3" borderId="16" xfId="0" applyFont="1" applyFill="1" applyBorder="1" applyAlignment="1">
      <alignment horizontal="right"/>
    </xf>
    <xf numFmtId="0" fontId="10" fillId="4" borderId="0" xfId="0" applyFont="1" applyFill="1" applyAlignment="1">
      <alignment horizontal="right"/>
    </xf>
    <xf numFmtId="0" fontId="10" fillId="0" borderId="0" xfId="0" applyFont="1" applyAlignment="1"/>
    <xf numFmtId="0" fontId="8" fillId="0" borderId="3" xfId="0" applyFont="1" applyBorder="1" applyAlignment="1">
      <alignment horizontal="center" vertical="center" wrapText="1"/>
    </xf>
    <xf numFmtId="0" fontId="11" fillId="3" borderId="0" xfId="0" applyFont="1" applyFill="1" applyBorder="1" applyAlignment="1">
      <alignment horizontal="left" vertical="center"/>
    </xf>
    <xf numFmtId="0" fontId="9" fillId="3" borderId="3" xfId="0" applyNumberFormat="1" applyFont="1" applyFill="1" applyBorder="1" applyAlignment="1">
      <alignment horizontal="center" vertical="center" wrapText="1"/>
    </xf>
    <xf numFmtId="0" fontId="16" fillId="0" borderId="0" xfId="0" applyFont="1" applyAlignment="1">
      <alignment horizontal="right"/>
    </xf>
    <xf numFmtId="0" fontId="6" fillId="0" borderId="3" xfId="0" applyFont="1" applyBorder="1" applyAlignment="1"/>
    <xf numFmtId="0" fontId="7" fillId="0" borderId="3" xfId="0" applyFont="1" applyBorder="1" applyAlignment="1"/>
    <xf numFmtId="0" fontId="20" fillId="0" borderId="3" xfId="0" applyFont="1" applyBorder="1" applyAlignment="1"/>
    <xf numFmtId="0" fontId="16" fillId="0" borderId="0" xfId="0" applyFont="1" applyAlignment="1"/>
    <xf numFmtId="0" fontId="20" fillId="0" borderId="0" xfId="0" applyFont="1" applyAlignment="1">
      <alignment horizontal="center"/>
    </xf>
    <xf numFmtId="0" fontId="13" fillId="3" borderId="15" xfId="0" applyFont="1" applyFill="1" applyBorder="1" applyAlignment="1">
      <alignment vertical="center"/>
    </xf>
    <xf numFmtId="0" fontId="22" fillId="3" borderId="10" xfId="0" applyFont="1" applyFill="1" applyBorder="1" applyAlignment="1">
      <alignment horizontal="right" vertical="center"/>
    </xf>
    <xf numFmtId="0" fontId="22" fillId="3" borderId="0" xfId="0" applyFont="1" applyFill="1" applyBorder="1" applyAlignment="1">
      <alignment horizontal="right" vertical="center"/>
    </xf>
    <xf numFmtId="0" fontId="24" fillId="3" borderId="10" xfId="0" applyFont="1" applyFill="1" applyBorder="1" applyAlignment="1"/>
    <xf numFmtId="0" fontId="24" fillId="0" borderId="0" xfId="0" applyFont="1" applyFill="1" applyBorder="1" applyAlignment="1"/>
    <xf numFmtId="0" fontId="23" fillId="3" borderId="0" xfId="0" applyFont="1" applyFill="1" applyBorder="1" applyAlignment="1">
      <alignment vertical="center"/>
    </xf>
    <xf numFmtId="0" fontId="18" fillId="4" borderId="11" xfId="0" applyFont="1" applyFill="1" applyBorder="1" applyAlignment="1">
      <alignment horizontal="center"/>
    </xf>
    <xf numFmtId="0" fontId="10" fillId="4" borderId="0" xfId="0" applyFont="1" applyFill="1" applyAlignment="1"/>
    <xf numFmtId="0" fontId="6" fillId="3" borderId="9" xfId="0" applyFont="1" applyFill="1" applyBorder="1" applyAlignment="1"/>
    <xf numFmtId="0" fontId="6" fillId="3" borderId="10" xfId="0" applyFont="1" applyFill="1" applyBorder="1" applyAlignment="1">
      <alignment horizontal="center"/>
    </xf>
    <xf numFmtId="0" fontId="10" fillId="3" borderId="10" xfId="0" applyFont="1" applyFill="1" applyBorder="1" applyAlignment="1"/>
    <xf numFmtId="0" fontId="12" fillId="3" borderId="11" xfId="0" applyFont="1" applyFill="1" applyBorder="1" applyAlignment="1"/>
    <xf numFmtId="0" fontId="6" fillId="3" borderId="12" xfId="0" applyFont="1" applyFill="1" applyBorder="1" applyAlignment="1">
      <alignment horizontal="left"/>
    </xf>
    <xf numFmtId="0" fontId="12" fillId="3" borderId="13" xfId="0" applyFont="1" applyFill="1" applyBorder="1" applyAlignment="1">
      <alignment horizontal="left"/>
    </xf>
    <xf numFmtId="0" fontId="6" fillId="3" borderId="12" xfId="0" applyFont="1" applyFill="1" applyBorder="1" applyAlignment="1"/>
    <xf numFmtId="14" fontId="12" fillId="3" borderId="13" xfId="0" applyNumberFormat="1" applyFont="1" applyFill="1" applyBorder="1" applyAlignment="1">
      <alignment horizontal="left"/>
    </xf>
    <xf numFmtId="0" fontId="15" fillId="3" borderId="10" xfId="0" applyFont="1" applyFill="1" applyBorder="1" applyAlignment="1"/>
    <xf numFmtId="0" fontId="10" fillId="3" borderId="10" xfId="0" applyFont="1" applyFill="1" applyBorder="1" applyAlignment="1">
      <alignment horizontal="left"/>
    </xf>
    <xf numFmtId="0" fontId="13" fillId="3" borderId="14" xfId="0" applyFont="1" applyFill="1" applyBorder="1" applyAlignment="1"/>
    <xf numFmtId="0" fontId="13" fillId="3" borderId="15" xfId="0" applyFont="1" applyFill="1" applyBorder="1" applyAlignment="1"/>
    <xf numFmtId="0" fontId="13" fillId="3" borderId="16" xfId="0" applyFont="1" applyFill="1" applyBorder="1" applyAlignment="1"/>
    <xf numFmtId="0" fontId="27" fillId="3" borderId="24" xfId="0" applyFont="1" applyFill="1" applyBorder="1" applyAlignment="1">
      <alignment horizontal="left"/>
    </xf>
    <xf numFmtId="0" fontId="27" fillId="3" borderId="27" xfId="0" applyFont="1" applyFill="1" applyBorder="1" applyAlignment="1">
      <alignment horizontal="left"/>
    </xf>
    <xf numFmtId="0" fontId="19" fillId="2" borderId="17" xfId="0" applyFont="1" applyFill="1" applyBorder="1" applyAlignment="1">
      <alignment horizontal="right" vertical="center"/>
    </xf>
    <xf numFmtId="0" fontId="19" fillId="2" borderId="11" xfId="0" applyFont="1" applyFill="1" applyBorder="1" applyAlignment="1">
      <alignment horizontal="right" vertical="center"/>
    </xf>
    <xf numFmtId="0" fontId="19" fillId="2" borderId="10" xfId="0" applyFont="1" applyFill="1" applyBorder="1" applyAlignment="1">
      <alignment horizontal="right" vertical="center"/>
    </xf>
    <xf numFmtId="0" fontId="19" fillId="2" borderId="9" xfId="0" applyFont="1" applyFill="1" applyBorder="1" applyAlignment="1">
      <alignment horizontal="center" vertical="center"/>
    </xf>
    <xf numFmtId="10" fontId="30" fillId="3" borderId="32" xfId="1" applyNumberFormat="1" applyFont="1" applyFill="1" applyBorder="1" applyAlignment="1">
      <alignment horizontal="right"/>
    </xf>
    <xf numFmtId="10" fontId="30" fillId="3" borderId="3" xfId="1" applyNumberFormat="1" applyFont="1" applyFill="1" applyBorder="1" applyAlignment="1">
      <alignment horizontal="right"/>
    </xf>
    <xf numFmtId="10" fontId="30" fillId="3" borderId="24" xfId="1" applyNumberFormat="1" applyFont="1" applyFill="1" applyBorder="1" applyAlignment="1">
      <alignment horizontal="right"/>
    </xf>
    <xf numFmtId="9" fontId="27" fillId="3" borderId="33" xfId="1" applyFont="1" applyFill="1" applyBorder="1" applyAlignment="1">
      <alignment horizontal="right" vertical="center"/>
    </xf>
    <xf numFmtId="0" fontId="0" fillId="0" borderId="0" xfId="0" applyAlignment="1">
      <alignment horizontal="center" vertical="center"/>
    </xf>
    <xf numFmtId="0" fontId="0" fillId="0" borderId="3" xfId="0" applyBorder="1">
      <alignment vertical="center"/>
    </xf>
    <xf numFmtId="0" fontId="0" fillId="0" borderId="3" xfId="0" applyBorder="1" applyAlignment="1">
      <alignment horizontal="left" vertical="center"/>
    </xf>
    <xf numFmtId="0" fontId="0" fillId="0" borderId="3" xfId="0" applyBorder="1" applyAlignment="1">
      <alignment horizontal="left"/>
    </xf>
    <xf numFmtId="0" fontId="0" fillId="0" borderId="3" xfId="0" applyBorder="1" applyAlignment="1">
      <alignment horizontal="center" vertical="center"/>
    </xf>
    <xf numFmtId="0" fontId="0" fillId="0" borderId="37" xfId="0" applyFill="1" applyBorder="1" applyAlignment="1">
      <alignment horizontal="left"/>
    </xf>
    <xf numFmtId="0" fontId="0" fillId="0" borderId="0" xfId="0" applyAlignment="1">
      <alignment vertical="center"/>
    </xf>
    <xf numFmtId="0" fontId="23" fillId="3" borderId="10" xfId="0" applyFont="1" applyFill="1" applyBorder="1" applyAlignment="1">
      <alignment vertical="center"/>
    </xf>
    <xf numFmtId="0" fontId="0" fillId="6" borderId="0" xfId="0" applyFill="1" applyAlignment="1">
      <alignment horizontal="center" vertical="center"/>
    </xf>
    <xf numFmtId="0" fontId="0" fillId="5" borderId="3" xfId="0" applyFont="1" applyFill="1" applyBorder="1" applyAlignment="1">
      <alignment horizontal="left" vertical="center"/>
    </xf>
    <xf numFmtId="9" fontId="6" fillId="0" borderId="0" xfId="1" applyNumberFormat="1" applyFont="1" applyAlignment="1">
      <alignment vertical="center"/>
    </xf>
    <xf numFmtId="0" fontId="34" fillId="7" borderId="0" xfId="3" applyBorder="1" applyAlignment="1">
      <alignment vertical="center"/>
    </xf>
    <xf numFmtId="0" fontId="8" fillId="0" borderId="3" xfId="0" applyNumberFormat="1" applyFont="1" applyFill="1" applyBorder="1" applyAlignment="1">
      <alignment horizontal="center" vertical="center" wrapText="1"/>
    </xf>
    <xf numFmtId="9" fontId="8" fillId="0" borderId="3" xfId="0" applyNumberFormat="1" applyFont="1" applyFill="1" applyBorder="1" applyAlignment="1">
      <alignment horizontal="center" vertical="center" wrapText="1"/>
    </xf>
    <xf numFmtId="0" fontId="6" fillId="3" borderId="38" xfId="0" applyNumberFormat="1" applyFont="1" applyFill="1" applyBorder="1" applyAlignment="1">
      <alignment horizontal="left" wrapText="1"/>
    </xf>
    <xf numFmtId="0" fontId="6" fillId="3" borderId="39" xfId="0" applyNumberFormat="1" applyFont="1" applyFill="1" applyBorder="1" applyAlignment="1">
      <alignment horizontal="left"/>
    </xf>
    <xf numFmtId="164" fontId="2" fillId="3" borderId="32" xfId="1" applyNumberFormat="1" applyFont="1" applyFill="1" applyBorder="1" applyAlignment="1">
      <alignment horizontal="right" vertical="center" wrapText="1"/>
    </xf>
    <xf numFmtId="164" fontId="2" fillId="3" borderId="30" xfId="1" applyNumberFormat="1" applyFont="1" applyFill="1" applyBorder="1" applyAlignment="1">
      <alignment horizontal="right" vertical="center" wrapText="1"/>
    </xf>
    <xf numFmtId="10" fontId="2" fillId="3" borderId="30" xfId="1" applyNumberFormat="1" applyFont="1" applyFill="1" applyBorder="1" applyAlignment="1">
      <alignment horizontal="right" vertical="center" wrapText="1"/>
    </xf>
    <xf numFmtId="10" fontId="2" fillId="3" borderId="30" xfId="4" applyNumberFormat="1" applyFont="1" applyFill="1" applyBorder="1" applyAlignment="1">
      <alignment horizontal="right" vertical="center" wrapText="1"/>
    </xf>
    <xf numFmtId="9" fontId="29" fillId="3" borderId="31" xfId="1" applyFont="1" applyFill="1" applyBorder="1" applyAlignment="1">
      <alignment horizontal="right"/>
    </xf>
    <xf numFmtId="10" fontId="1" fillId="3" borderId="30" xfId="1" applyNumberFormat="1" applyFont="1" applyFill="1" applyBorder="1" applyAlignment="1">
      <alignment horizontal="right" vertical="center" wrapText="1"/>
    </xf>
    <xf numFmtId="0" fontId="21" fillId="0" borderId="1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5" xfId="0" applyFont="1" applyFill="1" applyBorder="1" applyAlignment="1">
      <alignment horizontal="center" vertical="center"/>
    </xf>
    <xf numFmtId="0" fontId="6" fillId="0" borderId="3" xfId="0" applyFont="1" applyBorder="1" applyAlignment="1">
      <alignment horizontal="left"/>
    </xf>
    <xf numFmtId="0" fontId="28" fillId="3" borderId="17" xfId="0" applyFont="1" applyFill="1" applyBorder="1" applyAlignment="1">
      <alignment horizontal="center" vertical="center" wrapText="1"/>
    </xf>
    <xf numFmtId="0" fontId="28" fillId="3" borderId="18" xfId="0" applyFont="1" applyFill="1" applyBorder="1" applyAlignment="1">
      <alignment horizontal="center" vertical="center" wrapText="1"/>
    </xf>
    <xf numFmtId="0" fontId="28" fillId="3" borderId="19" xfId="0" applyFont="1" applyFill="1" applyBorder="1" applyAlignment="1">
      <alignment horizontal="center" vertical="center" wrapText="1"/>
    </xf>
    <xf numFmtId="0" fontId="27" fillId="3" borderId="17" xfId="0" applyFont="1" applyFill="1" applyBorder="1" applyAlignment="1">
      <alignment horizontal="center" vertical="center"/>
    </xf>
    <xf numFmtId="0" fontId="27" fillId="3" borderId="18" xfId="0" applyFont="1" applyFill="1" applyBorder="1" applyAlignment="1">
      <alignment horizontal="center" vertical="center"/>
    </xf>
    <xf numFmtId="0" fontId="27" fillId="3" borderId="19" xfId="0" applyFont="1" applyFill="1" applyBorder="1" applyAlignment="1">
      <alignment horizontal="center" vertical="center"/>
    </xf>
    <xf numFmtId="0" fontId="31" fillId="3" borderId="10" xfId="0" applyFont="1" applyFill="1" applyBorder="1" applyAlignment="1">
      <alignment horizontal="center" vertical="center"/>
    </xf>
    <xf numFmtId="0" fontId="31" fillId="3" borderId="0" xfId="0" applyFont="1" applyFill="1" applyBorder="1" applyAlignment="1">
      <alignment horizontal="center" vertical="center"/>
    </xf>
    <xf numFmtId="0" fontId="31" fillId="3" borderId="15" xfId="0" applyFont="1" applyFill="1" applyBorder="1" applyAlignment="1">
      <alignment horizontal="center" vertical="center"/>
    </xf>
    <xf numFmtId="0" fontId="19" fillId="2" borderId="17"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17" xfId="0" applyFont="1" applyFill="1" applyBorder="1" applyAlignment="1">
      <alignment horizontal="center" vertical="center"/>
    </xf>
    <xf numFmtId="0" fontId="19" fillId="2" borderId="18" xfId="0" applyFont="1" applyFill="1" applyBorder="1" applyAlignment="1">
      <alignment horizontal="center" vertical="center"/>
    </xf>
    <xf numFmtId="0" fontId="19" fillId="2" borderId="19" xfId="0" applyFont="1" applyFill="1" applyBorder="1" applyAlignment="1">
      <alignment horizontal="center" vertical="center"/>
    </xf>
    <xf numFmtId="0" fontId="25" fillId="4" borderId="34" xfId="0" applyFont="1" applyFill="1" applyBorder="1" applyAlignment="1">
      <alignment horizontal="center"/>
    </xf>
    <xf numFmtId="0" fontId="25" fillId="4" borderId="35" xfId="0" applyFont="1" applyFill="1" applyBorder="1" applyAlignment="1">
      <alignment horizontal="center"/>
    </xf>
    <xf numFmtId="0" fontId="25" fillId="4" borderId="36" xfId="0" applyFont="1" applyFill="1" applyBorder="1" applyAlignment="1">
      <alignment horizontal="center"/>
    </xf>
    <xf numFmtId="0" fontId="26" fillId="4" borderId="34" xfId="0" applyFont="1" applyFill="1" applyBorder="1" applyAlignment="1">
      <alignment horizontal="center"/>
    </xf>
    <xf numFmtId="0" fontId="26" fillId="4" borderId="35" xfId="0" applyFont="1" applyFill="1" applyBorder="1" applyAlignment="1">
      <alignment horizontal="center"/>
    </xf>
    <xf numFmtId="0" fontId="26" fillId="4" borderId="36" xfId="0" applyFont="1" applyFill="1" applyBorder="1" applyAlignment="1">
      <alignment horizontal="center"/>
    </xf>
    <xf numFmtId="0" fontId="32" fillId="3" borderId="10" xfId="0" applyFont="1" applyFill="1" applyBorder="1" applyAlignment="1">
      <alignment horizontal="center" vertical="center"/>
    </xf>
    <xf numFmtId="0" fontId="32" fillId="3" borderId="0" xfId="0" applyFont="1" applyFill="1" applyBorder="1" applyAlignment="1">
      <alignment horizontal="center" vertical="center"/>
    </xf>
    <xf numFmtId="0" fontId="32" fillId="3" borderId="15" xfId="0" applyFont="1" applyFill="1" applyBorder="1" applyAlignment="1">
      <alignment horizontal="center" vertical="center"/>
    </xf>
    <xf numFmtId="0" fontId="8" fillId="0" borderId="3" xfId="0" applyNumberFormat="1" applyFont="1" applyFill="1" applyBorder="1" applyAlignment="1">
      <alignment horizontal="center"/>
    </xf>
    <xf numFmtId="0" fontId="8" fillId="0" borderId="26" xfId="0" applyNumberFormat="1" applyFont="1" applyFill="1" applyBorder="1" applyAlignment="1">
      <alignment horizontal="center"/>
    </xf>
    <xf numFmtId="0" fontId="8" fillId="0" borderId="12" xfId="0" applyNumberFormat="1" applyFont="1" applyFill="1" applyBorder="1" applyAlignment="1">
      <alignment horizontal="center"/>
    </xf>
    <xf numFmtId="0" fontId="8" fillId="0" borderId="0" xfId="0" applyNumberFormat="1" applyFont="1" applyFill="1" applyBorder="1" applyAlignment="1">
      <alignment horizontal="center"/>
    </xf>
    <xf numFmtId="0" fontId="8" fillId="0" borderId="2" xfId="0" applyNumberFormat="1" applyFont="1" applyFill="1" applyBorder="1" applyAlignment="1">
      <alignment horizontal="center"/>
    </xf>
    <xf numFmtId="0" fontId="8" fillId="0" borderId="14" xfId="0" applyNumberFormat="1" applyFont="1" applyFill="1" applyBorder="1" applyAlignment="1">
      <alignment horizontal="center"/>
    </xf>
    <xf numFmtId="0" fontId="8" fillId="0" borderId="15" xfId="0" applyNumberFormat="1" applyFont="1" applyFill="1" applyBorder="1" applyAlignment="1">
      <alignment horizontal="center"/>
    </xf>
    <xf numFmtId="0" fontId="8" fillId="0" borderId="25" xfId="0" applyNumberFormat="1" applyFont="1" applyFill="1" applyBorder="1" applyAlignment="1">
      <alignment horizontal="center"/>
    </xf>
    <xf numFmtId="0" fontId="5" fillId="2" borderId="9" xfId="0" applyNumberFormat="1" applyFont="1" applyFill="1" applyBorder="1" applyAlignment="1">
      <alignment horizontal="center" vertical="center"/>
    </xf>
    <xf numFmtId="0" fontId="5" fillId="2" borderId="10" xfId="0" applyNumberFormat="1" applyFont="1" applyFill="1" applyBorder="1" applyAlignment="1">
      <alignment horizontal="center" vertical="center"/>
    </xf>
    <xf numFmtId="0" fontId="5" fillId="2" borderId="14" xfId="0" applyNumberFormat="1" applyFont="1" applyFill="1" applyBorder="1" applyAlignment="1">
      <alignment horizontal="center" vertical="center"/>
    </xf>
    <xf numFmtId="0" fontId="5" fillId="2" borderId="15" xfId="0" applyNumberFormat="1" applyFont="1" applyFill="1" applyBorder="1" applyAlignment="1">
      <alignment horizontal="center" vertical="center"/>
    </xf>
    <xf numFmtId="0" fontId="5" fillId="2" borderId="10" xfId="0" applyNumberFormat="1" applyFont="1" applyFill="1" applyBorder="1" applyAlignment="1">
      <alignment horizontal="left" vertical="center"/>
    </xf>
    <xf numFmtId="0" fontId="5" fillId="2" borderId="22" xfId="0" applyNumberFormat="1" applyFont="1" applyFill="1" applyBorder="1" applyAlignment="1">
      <alignment horizontal="left" vertical="center"/>
    </xf>
    <xf numFmtId="0" fontId="5" fillId="2" borderId="15" xfId="0" applyNumberFormat="1" applyFont="1" applyFill="1" applyBorder="1" applyAlignment="1">
      <alignment horizontal="left" vertical="center"/>
    </xf>
    <xf numFmtId="0" fontId="5" fillId="2" borderId="25" xfId="0" applyNumberFormat="1" applyFont="1" applyFill="1" applyBorder="1" applyAlignment="1">
      <alignment horizontal="left" vertical="center"/>
    </xf>
    <xf numFmtId="0" fontId="5" fillId="2" borderId="23"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5" fillId="2" borderId="22" xfId="0" applyNumberFormat="1" applyFont="1" applyFill="1" applyBorder="1" applyAlignment="1">
      <alignment horizontal="center" vertical="center" wrapText="1"/>
    </xf>
    <xf numFmtId="0" fontId="5" fillId="2" borderId="29"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5" fillId="2" borderId="25" xfId="0" applyNumberFormat="1" applyFont="1" applyFill="1" applyBorder="1" applyAlignment="1">
      <alignment horizontal="center" vertical="center" wrapText="1"/>
    </xf>
    <xf numFmtId="0" fontId="8" fillId="0" borderId="20" xfId="0" applyNumberFormat="1" applyFont="1" applyFill="1" applyBorder="1" applyAlignment="1">
      <alignment horizontal="center"/>
    </xf>
    <xf numFmtId="0" fontId="8" fillId="0" borderId="1" xfId="0" applyNumberFormat="1" applyFont="1" applyFill="1" applyBorder="1" applyAlignment="1">
      <alignment horizontal="center"/>
    </xf>
    <xf numFmtId="0" fontId="8" fillId="0" borderId="8" xfId="0" applyNumberFormat="1" applyFont="1" applyFill="1" applyBorder="1" applyAlignment="1">
      <alignment horizontal="center"/>
    </xf>
    <xf numFmtId="2" fontId="5" fillId="2" borderId="3" xfId="0" applyNumberFormat="1" applyFont="1" applyFill="1" applyBorder="1" applyAlignment="1">
      <alignment horizontal="center" vertical="top" wrapText="1"/>
    </xf>
    <xf numFmtId="0" fontId="8" fillId="0" borderId="28" xfId="0" applyNumberFormat="1" applyFont="1" applyFill="1" applyBorder="1" applyAlignment="1">
      <alignment horizontal="center" wrapText="1"/>
    </xf>
    <xf numFmtId="0" fontId="8" fillId="0" borderId="28" xfId="0" applyNumberFormat="1" applyFont="1" applyFill="1" applyBorder="1" applyAlignment="1">
      <alignment horizontal="center"/>
    </xf>
    <xf numFmtId="0" fontId="5" fillId="2" borderId="3" xfId="0" applyNumberFormat="1" applyFont="1" applyFill="1" applyBorder="1" applyAlignment="1">
      <alignment horizontal="center"/>
    </xf>
    <xf numFmtId="0" fontId="5" fillId="2" borderId="7"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5" fillId="2" borderId="21" xfId="0" applyNumberFormat="1" applyFont="1" applyFill="1" applyBorder="1" applyAlignment="1">
      <alignment horizontal="center" vertical="center"/>
    </xf>
    <xf numFmtId="0" fontId="5" fillId="2" borderId="4" xfId="0" applyNumberFormat="1" applyFont="1" applyFill="1" applyBorder="1" applyAlignment="1">
      <alignment horizontal="center" vertical="center"/>
    </xf>
    <xf numFmtId="0" fontId="5" fillId="2" borderId="20" xfId="0" applyNumberFormat="1" applyFont="1" applyFill="1" applyBorder="1" applyAlignment="1">
      <alignment horizontal="center" vertical="center"/>
    </xf>
    <xf numFmtId="0" fontId="5" fillId="2" borderId="1" xfId="0" applyNumberFormat="1" applyFont="1" applyFill="1" applyBorder="1" applyAlignment="1">
      <alignment horizontal="center" vertical="center"/>
    </xf>
    <xf numFmtId="0" fontId="5" fillId="2" borderId="4" xfId="0" applyNumberFormat="1" applyFont="1" applyFill="1" applyBorder="1" applyAlignment="1">
      <alignment horizontal="left" vertical="center"/>
    </xf>
    <xf numFmtId="0" fontId="5" fillId="2" borderId="6" xfId="0" applyNumberFormat="1" applyFont="1" applyFill="1" applyBorder="1" applyAlignment="1">
      <alignment horizontal="left" vertical="center"/>
    </xf>
    <xf numFmtId="0" fontId="5" fillId="2" borderId="1" xfId="0" applyNumberFormat="1" applyFont="1" applyFill="1" applyBorder="1" applyAlignment="1">
      <alignment horizontal="left" vertical="center"/>
    </xf>
    <xf numFmtId="0" fontId="5" fillId="2" borderId="8" xfId="0" applyNumberFormat="1" applyFont="1" applyFill="1" applyBorder="1" applyAlignment="1">
      <alignment horizontal="left" vertical="center"/>
    </xf>
    <xf numFmtId="0" fontId="5" fillId="2" borderId="5"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0" fillId="0" borderId="0" xfId="0" applyAlignment="1">
      <alignment horizontal="center" vertical="center"/>
    </xf>
  </cellXfs>
  <cellStyles count="5">
    <cellStyle name="Buena" xfId="3" builtinId="26"/>
    <cellStyle name="Millares" xfId="4" builtinId="3"/>
    <cellStyle name="Normal" xfId="0" builtinId="0"/>
    <cellStyle name="Normal 3" xfId="2"/>
    <cellStyle name="Porcentaje"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CCFF"/>
      <color rgb="FFCCCC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238770685579196E-2"/>
          <c:y val="0.16597479662868225"/>
          <c:w val="0.95839243498817972"/>
          <c:h val="0.75099558207397987"/>
        </c:manualLayout>
      </c:layout>
      <c:lineChart>
        <c:grouping val="standard"/>
        <c:varyColors val="0"/>
        <c:ser>
          <c:idx val="1"/>
          <c:order val="0"/>
          <c:tx>
            <c:strRef>
              <c:f>'REPORTE DE DATOS '!$E$12</c:f>
              <c:strCache>
                <c:ptCount val="1"/>
                <c:pt idx="0">
                  <c:v>Indice</c:v>
                </c:pt>
              </c:strCache>
            </c:strRef>
          </c:tx>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'REPORTE DE DATOS '!$F$12:$Q$12</c:f>
              <c:numCache>
                <c:formatCode>0.00%</c:formatCode>
                <c:ptCount val="12"/>
                <c:pt idx="0">
                  <c:v>1.2173844629227049</c:v>
                </c:pt>
                <c:pt idx="1">
                  <c:v>1.1597788760904839</c:v>
                </c:pt>
                <c:pt idx="2">
                  <c:v>1.0491705725655627</c:v>
                </c:pt>
                <c:pt idx="3">
                  <c:v>1.0325184396358573</c:v>
                </c:pt>
                <c:pt idx="4">
                  <c:v>0.72130108238110213</c:v>
                </c:pt>
                <c:pt idx="5">
                  <c:v>0.60603664546808478</c:v>
                </c:pt>
                <c:pt idx="6">
                  <c:v>0.54483692219291902</c:v>
                </c:pt>
                <c:pt idx="7">
                  <c:v>0.52893021467137291</c:v>
                </c:pt>
                <c:pt idx="8">
                  <c:v>0.49057364305918705</c:v>
                </c:pt>
                <c:pt idx="9">
                  <c:v>0.53569817975123468</c:v>
                </c:pt>
                <c:pt idx="10">
                  <c:v>0.52993422946593338</c:v>
                </c:pt>
                <c:pt idx="11">
                  <c:v>0.53249999999999997</c:v>
                </c:pt>
              </c:numCache>
            </c:numRef>
          </c:val>
          <c:smooth val="0"/>
          <c:extLst xmlns:c16r2="http://schemas.microsoft.com/office/drawing/2015/06/chart">
            <c:ext xmlns:c16="http://schemas.microsoft.com/office/drawing/2014/chart" uri="{C3380CC4-5D6E-409C-BE32-E72D297353CC}">
              <c16:uniqueId val="{00000000-88D5-4E0B-BBFF-AA3F90D2E22E}"/>
            </c:ext>
            <c:ext xmlns:c15="http://schemas.microsoft.com/office/drawing/2012/chart" uri="{02D57815-91ED-43cb-92C2-25804820EDAC}">
              <c15:filteredCategoryTitle>
                <c15:cat>
                  <c:strRef>
                    <c:extLst xmlns:c16r2="http://schemas.microsoft.com/office/drawing/2015/06/chart" xmlns:c16="http://schemas.microsoft.com/office/drawing/2014/chart">
                      <c:ext uri="{02D57815-91ED-43cb-92C2-25804820EDAC}">
                        <c15:formulaRef>
                          <c15:sqref>'REPORTE DE DATOS '!#REF!</c15:sqref>
                        </c15:formulaRef>
                      </c:ext>
                    </c:extLst>
                    <c:strCache>
                      <c:ptCount val="1"/>
                      <c:pt idx="0">
                        <c:v>#¡REF!</c:v>
                      </c:pt>
                    </c:strCache>
                  </c:strRef>
                </c15:cat>
              </c15:filteredCategoryTitle>
            </c:ext>
          </c:extLst>
        </c:ser>
        <c:ser>
          <c:idx val="3"/>
          <c:order val="1"/>
          <c:tx>
            <c:strRef>
              <c:f>'REPORTE DE DATOS '!$E$13</c:f>
              <c:strCache>
                <c:ptCount val="1"/>
                <c:pt idx="0">
                  <c:v>Meta Trimestral</c:v>
                </c:pt>
              </c:strCache>
            </c:strRef>
          </c:tx>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val>
            <c:numRef>
              <c:f>'REPORTE DE DATOS '!$F$13:$Q$13</c:f>
              <c:numCache>
                <c:formatCode>0%</c:formatCode>
                <c:ptCount val="12"/>
                <c:pt idx="0">
                  <c:v>0.85</c:v>
                </c:pt>
                <c:pt idx="1">
                  <c:v>0.85</c:v>
                </c:pt>
                <c:pt idx="2">
                  <c:v>0.85</c:v>
                </c:pt>
                <c:pt idx="3">
                  <c:v>0.85</c:v>
                </c:pt>
                <c:pt idx="4">
                  <c:v>0.85</c:v>
                </c:pt>
                <c:pt idx="5">
                  <c:v>0.85</c:v>
                </c:pt>
                <c:pt idx="6">
                  <c:v>0.85</c:v>
                </c:pt>
                <c:pt idx="7">
                  <c:v>0.85</c:v>
                </c:pt>
                <c:pt idx="8">
                  <c:v>0.85</c:v>
                </c:pt>
                <c:pt idx="9">
                  <c:v>0.85</c:v>
                </c:pt>
                <c:pt idx="10">
                  <c:v>0.85</c:v>
                </c:pt>
                <c:pt idx="11">
                  <c:v>0.85</c:v>
                </c:pt>
              </c:numCache>
            </c:numRef>
          </c:val>
          <c:smooth val="0"/>
          <c:extLst xmlns:c16r2="http://schemas.microsoft.com/office/drawing/2015/06/chart">
            <c:ext xmlns:c16="http://schemas.microsoft.com/office/drawing/2014/chart" uri="{C3380CC4-5D6E-409C-BE32-E72D297353CC}">
              <c16:uniqueId val="{00000001-88D5-4E0B-BBFF-AA3F90D2E22E}"/>
            </c:ext>
            <c:ext xmlns:c15="http://schemas.microsoft.com/office/drawing/2012/chart" uri="{02D57815-91ED-43cb-92C2-25804820EDAC}">
              <c15:filteredCategoryTitle>
                <c15:cat>
                  <c:strRef>
                    <c:extLst xmlns:c16r2="http://schemas.microsoft.com/office/drawing/2015/06/chart" xmlns:c16="http://schemas.microsoft.com/office/drawing/2014/chart">
                      <c:ext uri="{02D57815-91ED-43cb-92C2-25804820EDAC}">
                        <c15:formulaRef>
                          <c15:sqref>'REPORTE DE DATOS '!#REF!</c15:sqref>
                        </c15:formulaRef>
                      </c:ext>
                    </c:extLst>
                    <c:strCache>
                      <c:ptCount val="1"/>
                      <c:pt idx="0">
                        <c:v>#¡REF!</c:v>
                      </c:pt>
                    </c:strCache>
                  </c:strRef>
                </c15:cat>
              </c15:filteredCategoryTitle>
            </c:ext>
          </c:extLst>
        </c:ser>
        <c:dLbls>
          <c:showLegendKey val="0"/>
          <c:showVal val="1"/>
          <c:showCatName val="0"/>
          <c:showSerName val="0"/>
          <c:showPercent val="0"/>
          <c:showBubbleSize val="0"/>
        </c:dLbls>
        <c:marker val="1"/>
        <c:smooth val="0"/>
        <c:axId val="-1886456384"/>
        <c:axId val="-1886454208"/>
      </c:lineChart>
      <c:catAx>
        <c:axId val="-1886456384"/>
        <c:scaling>
          <c:orientation val="minMax"/>
        </c:scaling>
        <c:delete val="0"/>
        <c:axPos val="b"/>
        <c:numFmt formatCode="General" sourceLinked="0"/>
        <c:majorTickMark val="none"/>
        <c:minorTickMark val="none"/>
        <c:tickLblPos val="nextTo"/>
        <c:crossAx val="-1886454208"/>
        <c:crosses val="autoZero"/>
        <c:auto val="1"/>
        <c:lblAlgn val="ctr"/>
        <c:lblOffset val="100"/>
        <c:noMultiLvlLbl val="0"/>
      </c:catAx>
      <c:valAx>
        <c:axId val="-1886454208"/>
        <c:scaling>
          <c:orientation val="minMax"/>
        </c:scaling>
        <c:delete val="1"/>
        <c:axPos val="l"/>
        <c:numFmt formatCode="0%" sourceLinked="0"/>
        <c:majorTickMark val="out"/>
        <c:minorTickMark val="none"/>
        <c:tickLblPos val="nextTo"/>
        <c:crossAx val="-1886456384"/>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238770685579196E-2"/>
          <c:y val="0.16597479662868225"/>
          <c:w val="0.95839243498817972"/>
          <c:h val="0.75099558207397987"/>
        </c:manualLayout>
      </c:layout>
      <c:barChart>
        <c:barDir val="col"/>
        <c:grouping val="clustered"/>
        <c:varyColors val="0"/>
        <c:ser>
          <c:idx val="1"/>
          <c:order val="0"/>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'REPORTE DE DATOS '!#REF!</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88D5-4E0B-BBFF-AA3F90D2E22E}"/>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'REPORTE DE DATOS '!#REF!</c15:sqref>
                        </c15:formulaRef>
                      </c:ext>
                    </c:extLst>
                    <c:strCache>
                      <c:ptCount val="1"/>
                      <c:pt idx="0">
                        <c:v>Indice</c:v>
                      </c:pt>
                    </c:strCache>
                  </c:strRef>
                </c15:tx>
              </c15:filteredSeriesTitle>
            </c:ext>
          </c:extLst>
        </c:ser>
        <c:ser>
          <c:idx val="3"/>
          <c:order val="1"/>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val>
            <c:numRef>
              <c:f>'REPORTE DE DATOS '!#REF!</c:f>
              <c:numCache>
                <c:formatCode>General</c:formatCode>
                <c:ptCount val="12"/>
              </c:numCache>
            </c:numRef>
          </c:val>
          <c:extLst xmlns:c16r2="http://schemas.microsoft.com/office/drawing/2015/06/chart">
            <c:ext xmlns:c16="http://schemas.microsoft.com/office/drawing/2014/chart" uri="{C3380CC4-5D6E-409C-BE32-E72D297353CC}">
              <c16:uniqueId val="{00000001-88D5-4E0B-BBFF-AA3F90D2E22E}"/>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'REPORTE DE DATOS '!#REF!</c15:sqref>
                        </c15:formulaRef>
                      </c:ext>
                    </c:extLst>
                    <c:strCache>
                      <c:ptCount val="1"/>
                      <c:pt idx="0">
                        <c:v>Meta Trimestral</c:v>
                      </c:pt>
                    </c:strCache>
                  </c:strRef>
                </c15:tx>
              </c15:filteredSeriesTitle>
            </c:ext>
          </c:extLst>
        </c:ser>
        <c:dLbls>
          <c:showLegendKey val="0"/>
          <c:showVal val="1"/>
          <c:showCatName val="0"/>
          <c:showSerName val="0"/>
          <c:showPercent val="0"/>
          <c:showBubbleSize val="0"/>
        </c:dLbls>
        <c:gapWidth val="150"/>
        <c:axId val="-1887192592"/>
        <c:axId val="-1887191504"/>
      </c:barChart>
      <c:catAx>
        <c:axId val="-1887192592"/>
        <c:scaling>
          <c:orientation val="minMax"/>
        </c:scaling>
        <c:delete val="0"/>
        <c:axPos val="b"/>
        <c:numFmt formatCode="General" sourceLinked="0"/>
        <c:majorTickMark val="none"/>
        <c:minorTickMark val="none"/>
        <c:tickLblPos val="nextTo"/>
        <c:crossAx val="-1887191504"/>
        <c:crosses val="autoZero"/>
        <c:auto val="1"/>
        <c:lblAlgn val="ctr"/>
        <c:lblOffset val="100"/>
        <c:noMultiLvlLbl val="0"/>
      </c:catAx>
      <c:valAx>
        <c:axId val="-1887191504"/>
        <c:scaling>
          <c:orientation val="minMax"/>
        </c:scaling>
        <c:delete val="1"/>
        <c:axPos val="l"/>
        <c:numFmt formatCode="0%" sourceLinked="0"/>
        <c:majorTickMark val="out"/>
        <c:minorTickMark val="none"/>
        <c:tickLblPos val="nextTo"/>
        <c:crossAx val="-1887192592"/>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chart" Target="../charts/chart1.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981075</xdr:colOff>
      <xdr:row>1</xdr:row>
      <xdr:rowOff>38099</xdr:rowOff>
    </xdr:from>
    <xdr:to>
      <xdr:col>2</xdr:col>
      <xdr:colOff>628650</xdr:colOff>
      <xdr:row>4</xdr:row>
      <xdr:rowOff>114299</xdr:rowOff>
    </xdr:to>
    <xdr:pic>
      <xdr:nvPicPr>
        <xdr:cNvPr id="6" name="5 Imagen">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srcRect l="13578" t="18731" r="65886" b="66163"/>
        <a:stretch>
          <a:fillRect/>
        </a:stretch>
      </xdr:blipFill>
      <xdr:spPr bwMode="auto">
        <a:xfrm>
          <a:off x="2019300" y="228599"/>
          <a:ext cx="1514475" cy="561975"/>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212912</xdr:colOff>
      <xdr:row>1</xdr:row>
      <xdr:rowOff>78442</xdr:rowOff>
    </xdr:from>
    <xdr:to>
      <xdr:col>2</xdr:col>
      <xdr:colOff>343150</xdr:colOff>
      <xdr:row>4</xdr:row>
      <xdr:rowOff>15802</xdr:rowOff>
    </xdr:to>
    <xdr:pic>
      <xdr:nvPicPr>
        <xdr:cNvPr id="9" name="5 Imagen">
          <a:extLst>
            <a:ext uri="{FF2B5EF4-FFF2-40B4-BE49-F238E27FC236}">
              <a16:creationId xmlns:a16="http://schemas.microsoft.com/office/drawing/2014/main" xmlns="" id="{00000000-0008-0000-0100-000009000000}"/>
            </a:ext>
          </a:extLst>
        </xdr:cNvPr>
        <xdr:cNvPicPr/>
      </xdr:nvPicPr>
      <xdr:blipFill>
        <a:blip xmlns:r="http://schemas.openxmlformats.org/officeDocument/2006/relationships" r:embed="rId1" cstate="print"/>
        <a:srcRect l="13578" t="18731" r="65886" b="66163"/>
        <a:stretch>
          <a:fillRect/>
        </a:stretch>
      </xdr:blipFill>
      <xdr:spPr bwMode="auto">
        <a:xfrm>
          <a:off x="459441" y="246530"/>
          <a:ext cx="1239621" cy="542478"/>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8</xdr:row>
      <xdr:rowOff>19050</xdr:rowOff>
    </xdr:from>
    <xdr:to>
      <xdr:col>11</xdr:col>
      <xdr:colOff>542925</xdr:colOff>
      <xdr:row>24</xdr:row>
      <xdr:rowOff>76199</xdr:rowOff>
    </xdr:to>
    <xdr:graphicFrame macro="">
      <xdr:nvGraphicFramePr>
        <xdr:cNvPr id="25" name="4 Gráfico">
          <a:extLst>
            <a:ext uri="{FF2B5EF4-FFF2-40B4-BE49-F238E27FC236}">
              <a16:creationId xmlns:a16="http://schemas.microsoft.com/office/drawing/2014/main" xmlns="" id="{00000000-0008-0000-02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23533</xdr:colOff>
      <xdr:row>0</xdr:row>
      <xdr:rowOff>177614</xdr:rowOff>
    </xdr:from>
    <xdr:to>
      <xdr:col>27</xdr:col>
      <xdr:colOff>280707</xdr:colOff>
      <xdr:row>4</xdr:row>
      <xdr:rowOff>215714</xdr:rowOff>
    </xdr:to>
    <xdr:pic>
      <xdr:nvPicPr>
        <xdr:cNvPr id="13" name="0 Imagen">
          <a:extLst>
            <a:ext uri="{FF2B5EF4-FFF2-40B4-BE49-F238E27FC236}">
              <a16:creationId xmlns:a16="http://schemas.microsoft.com/office/drawing/2014/main" xmlns="" id="{00000000-0008-0000-02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1201" r="53212" b="17326"/>
        <a:stretch>
          <a:fillRect/>
        </a:stretch>
      </xdr:blipFill>
      <xdr:spPr bwMode="auto">
        <a:xfrm>
          <a:off x="14748062" y="177614"/>
          <a:ext cx="1837204" cy="8337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29</xdr:col>
      <xdr:colOff>80683</xdr:colOff>
      <xdr:row>1</xdr:row>
      <xdr:rowOff>15687</xdr:rowOff>
    </xdr:from>
    <xdr:to>
      <xdr:col>32</xdr:col>
      <xdr:colOff>137833</xdr:colOff>
      <xdr:row>4</xdr:row>
      <xdr:rowOff>168087</xdr:rowOff>
    </xdr:to>
    <xdr:pic>
      <xdr:nvPicPr>
        <xdr:cNvPr id="14" name="0 Imagen">
          <a:extLst>
            <a:ext uri="{FF2B5EF4-FFF2-40B4-BE49-F238E27FC236}">
              <a16:creationId xmlns:a16="http://schemas.microsoft.com/office/drawing/2014/main" xmlns="" id="{00000000-0008-0000-02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49388"/>
        <a:stretch>
          <a:fillRect/>
        </a:stretch>
      </xdr:blipFill>
      <xdr:spPr bwMode="auto">
        <a:xfrm>
          <a:off x="17438595" y="206187"/>
          <a:ext cx="1637179" cy="757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392207</xdr:colOff>
      <xdr:row>1</xdr:row>
      <xdr:rowOff>100852</xdr:rowOff>
    </xdr:from>
    <xdr:to>
      <xdr:col>4</xdr:col>
      <xdr:colOff>526677</xdr:colOff>
      <xdr:row>4</xdr:row>
      <xdr:rowOff>145676</xdr:rowOff>
    </xdr:to>
    <xdr:pic>
      <xdr:nvPicPr>
        <xdr:cNvPr id="9" name="5 Imagen">
          <a:extLst>
            <a:ext uri="{FF2B5EF4-FFF2-40B4-BE49-F238E27FC236}">
              <a16:creationId xmlns:a16="http://schemas.microsoft.com/office/drawing/2014/main" xmlns="" id="{00000000-0008-0000-0200-000009000000}"/>
            </a:ext>
          </a:extLst>
        </xdr:cNvPr>
        <xdr:cNvPicPr/>
      </xdr:nvPicPr>
      <xdr:blipFill>
        <a:blip xmlns:r="http://schemas.openxmlformats.org/officeDocument/2006/relationships" r:embed="rId3" cstate="print"/>
        <a:srcRect l="13578" t="18731" r="65886" b="66163"/>
        <a:stretch>
          <a:fillRect/>
        </a:stretch>
      </xdr:blipFill>
      <xdr:spPr bwMode="auto">
        <a:xfrm>
          <a:off x="638736" y="291352"/>
          <a:ext cx="1949823" cy="649942"/>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1</xdr:col>
      <xdr:colOff>0</xdr:colOff>
      <xdr:row>27</xdr:row>
      <xdr:rowOff>0</xdr:rowOff>
    </xdr:from>
    <xdr:to>
      <xdr:col>11</xdr:col>
      <xdr:colOff>361950</xdr:colOff>
      <xdr:row>29</xdr:row>
      <xdr:rowOff>57148</xdr:rowOff>
    </xdr:to>
    <xdr:graphicFrame macro="">
      <xdr:nvGraphicFramePr>
        <xdr:cNvPr id="15" name="4 Gráfico">
          <a:extLst>
            <a:ext uri="{FF2B5EF4-FFF2-40B4-BE49-F238E27FC236}">
              <a16:creationId xmlns:a16="http://schemas.microsoft.com/office/drawing/2014/main" xmlns=""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na/Downloads/Formato%20factores%20Criticos%20de%20exi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E"/>
      <sheetName val="CARACTERIZACION INDICADOR"/>
      <sheetName val="REPORTE DE DATOS "/>
      <sheetName val="GRAFICOS ANALISIS"/>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N16"/>
  <sheetViews>
    <sheetView showGridLines="0" tabSelected="1" zoomScaleNormal="100" zoomScaleSheetLayoutView="80" workbookViewId="0">
      <selection activeCell="F16" sqref="F16"/>
    </sheetView>
  </sheetViews>
  <sheetFormatPr baseColWidth="10" defaultColWidth="11.42578125" defaultRowHeight="16.5" customHeight="1" x14ac:dyDescent="0.2"/>
  <cols>
    <col min="1" max="1" width="14.7109375" style="57" customWidth="1"/>
    <col min="2" max="2" width="28" style="1" customWidth="1"/>
    <col min="3" max="3" width="39.28515625" style="50" customWidth="1"/>
    <col min="4" max="4" width="11.42578125" style="1" customWidth="1"/>
    <col min="5" max="5" width="24.140625" style="1" customWidth="1"/>
    <col min="6" max="6" width="54" style="1" customWidth="1"/>
    <col min="7" max="8" width="13.28515625" style="1" customWidth="1"/>
    <col min="9" max="10" width="17.42578125" style="1" customWidth="1"/>
    <col min="11" max="11" width="10.28515625" style="1" customWidth="1"/>
    <col min="12" max="12" width="15.140625" style="46" customWidth="1"/>
    <col min="13" max="13" width="15.5703125" style="1" customWidth="1"/>
    <col min="14" max="14" width="2.5703125" style="1" customWidth="1"/>
    <col min="15" max="16384" width="11.42578125" style="2"/>
  </cols>
  <sheetData>
    <row r="1" spans="1:14" s="21" customFormat="1" ht="15" customHeight="1" thickBot="1" x14ac:dyDescent="0.25">
      <c r="A1" s="53"/>
      <c r="B1" s="4"/>
      <c r="C1" s="4"/>
      <c r="D1" s="4"/>
      <c r="E1" s="4"/>
      <c r="F1" s="4"/>
      <c r="G1" s="4"/>
      <c r="H1" s="4"/>
      <c r="I1" s="4"/>
      <c r="J1" s="4"/>
      <c r="K1" s="4"/>
      <c r="L1" s="4"/>
      <c r="M1" s="4"/>
      <c r="N1" s="4"/>
    </row>
    <row r="2" spans="1:14" s="15" customFormat="1" ht="12.95" customHeight="1" x14ac:dyDescent="0.2">
      <c r="A2" s="54"/>
      <c r="B2" s="10"/>
      <c r="C2" s="27"/>
      <c r="D2" s="83"/>
      <c r="E2" s="74" t="s">
        <v>40</v>
      </c>
      <c r="F2" s="111" t="s">
        <v>171</v>
      </c>
      <c r="G2" s="126" t="s">
        <v>32</v>
      </c>
      <c r="H2" s="126"/>
      <c r="I2" s="126"/>
      <c r="J2" s="126"/>
      <c r="K2" s="126"/>
      <c r="L2" s="40"/>
      <c r="M2" s="84"/>
      <c r="N2" s="36"/>
    </row>
    <row r="3" spans="1:14" s="15" customFormat="1" ht="12.95" customHeight="1" x14ac:dyDescent="0.2">
      <c r="A3" s="55"/>
      <c r="B3" s="65"/>
      <c r="D3" s="17"/>
      <c r="E3" s="75" t="s">
        <v>37</v>
      </c>
      <c r="F3" s="115" t="s">
        <v>81</v>
      </c>
      <c r="G3" s="127"/>
      <c r="H3" s="127"/>
      <c r="I3" s="127"/>
      <c r="J3" s="127"/>
      <c r="K3" s="127"/>
      <c r="L3" s="41"/>
      <c r="M3" s="86"/>
      <c r="N3" s="36"/>
    </row>
    <row r="4" spans="1:14" s="15" customFormat="1" ht="12.95" customHeight="1" x14ac:dyDescent="0.2">
      <c r="A4" s="56"/>
      <c r="B4" s="20"/>
      <c r="D4" s="17"/>
      <c r="E4" s="75" t="s">
        <v>39</v>
      </c>
      <c r="F4" s="78" t="s">
        <v>177</v>
      </c>
      <c r="G4" s="127"/>
      <c r="H4" s="127"/>
      <c r="I4" s="127"/>
      <c r="J4" s="127"/>
      <c r="K4" s="127"/>
      <c r="L4" s="41"/>
      <c r="M4" s="88"/>
      <c r="N4" s="36"/>
    </row>
    <row r="5" spans="1:14" s="15" customFormat="1" ht="14.25" customHeight="1" thickBot="1" x14ac:dyDescent="0.4">
      <c r="A5" s="91"/>
      <c r="B5" s="92"/>
      <c r="C5" s="49"/>
      <c r="D5" s="92"/>
      <c r="E5" s="92"/>
      <c r="F5" s="73"/>
      <c r="G5" s="128"/>
      <c r="H5" s="128"/>
      <c r="I5" s="128"/>
      <c r="J5" s="128"/>
      <c r="K5" s="128"/>
      <c r="L5" s="42"/>
      <c r="M5" s="93"/>
      <c r="N5" s="36"/>
    </row>
    <row r="6" spans="1:14" s="21" customFormat="1" ht="15" customHeight="1" x14ac:dyDescent="0.2">
      <c r="A6" s="53"/>
      <c r="B6" s="4"/>
      <c r="C6" s="4"/>
      <c r="D6" s="4"/>
      <c r="E6" s="4"/>
      <c r="F6" s="4"/>
      <c r="G6" s="4"/>
      <c r="H6" s="4"/>
      <c r="I6" s="4"/>
      <c r="J6" s="4"/>
      <c r="K6" s="4"/>
      <c r="L6" s="4"/>
      <c r="M6" s="4"/>
      <c r="N6" s="4"/>
    </row>
    <row r="7" spans="1:14" ht="45" customHeight="1" x14ac:dyDescent="0.2">
      <c r="A7" s="33" t="s">
        <v>31</v>
      </c>
      <c r="B7" s="34" t="s">
        <v>0</v>
      </c>
      <c r="C7" s="34" t="s">
        <v>1</v>
      </c>
      <c r="D7" s="34" t="s">
        <v>2</v>
      </c>
      <c r="E7" s="34" t="s">
        <v>3</v>
      </c>
      <c r="F7" s="34" t="s">
        <v>29</v>
      </c>
      <c r="G7" s="34" t="s">
        <v>4</v>
      </c>
      <c r="H7" s="34" t="s">
        <v>5</v>
      </c>
      <c r="I7" s="34" t="s">
        <v>6</v>
      </c>
      <c r="J7" s="34" t="s">
        <v>7</v>
      </c>
      <c r="K7" s="34" t="s">
        <v>8</v>
      </c>
      <c r="L7" s="43" t="s">
        <v>9</v>
      </c>
      <c r="M7" s="33" t="s">
        <v>10</v>
      </c>
      <c r="N7" s="4"/>
    </row>
    <row r="8" spans="1:14" ht="64.5" customHeight="1" x14ac:dyDescent="0.2">
      <c r="A8" s="66" t="s">
        <v>155</v>
      </c>
      <c r="B8" s="64" t="s">
        <v>153</v>
      </c>
      <c r="C8" s="64" t="s">
        <v>154</v>
      </c>
      <c r="D8" s="116" t="s">
        <v>156</v>
      </c>
      <c r="E8" s="116" t="s">
        <v>157</v>
      </c>
      <c r="F8" s="116" t="s">
        <v>164</v>
      </c>
      <c r="G8" s="116" t="s">
        <v>158</v>
      </c>
      <c r="H8" s="116" t="s">
        <v>159</v>
      </c>
      <c r="I8" s="116" t="s">
        <v>160</v>
      </c>
      <c r="J8" s="116" t="s">
        <v>161</v>
      </c>
      <c r="K8" s="116" t="s">
        <v>162</v>
      </c>
      <c r="L8" s="117">
        <v>0.85</v>
      </c>
      <c r="M8" s="116" t="s">
        <v>163</v>
      </c>
      <c r="N8" s="4"/>
    </row>
    <row r="9" spans="1:14" ht="12.75" customHeight="1" x14ac:dyDescent="0.2">
      <c r="A9" s="53"/>
      <c r="B9" s="4"/>
      <c r="C9" s="4"/>
      <c r="D9" s="4"/>
      <c r="E9" s="4"/>
      <c r="F9" s="80"/>
      <c r="G9" s="4"/>
      <c r="H9" s="4"/>
      <c r="I9" s="4"/>
      <c r="J9" s="4"/>
      <c r="K9" s="4"/>
      <c r="L9" s="4"/>
      <c r="M9" s="4"/>
      <c r="N9" s="4"/>
    </row>
    <row r="10" spans="1:14" s="21" customFormat="1" ht="16.5" customHeight="1" x14ac:dyDescent="0.2">
      <c r="A10" s="32"/>
      <c r="B10" s="7"/>
      <c r="C10" s="7"/>
      <c r="D10" s="7"/>
      <c r="E10" s="7"/>
      <c r="F10" s="7"/>
      <c r="G10" s="7"/>
      <c r="H10" s="7"/>
      <c r="I10" s="7"/>
      <c r="J10" s="7"/>
      <c r="K10" s="7"/>
      <c r="L10" s="44"/>
      <c r="M10" s="7"/>
      <c r="N10" s="7"/>
    </row>
    <row r="11" spans="1:14" ht="16.5" customHeight="1" x14ac:dyDescent="0.2">
      <c r="A11" s="67" t="s">
        <v>33</v>
      </c>
      <c r="B11" s="129" t="s">
        <v>165</v>
      </c>
      <c r="C11" s="129"/>
      <c r="D11" s="68" t="s">
        <v>34</v>
      </c>
      <c r="E11" s="68" t="s">
        <v>166</v>
      </c>
      <c r="F11" s="70"/>
      <c r="G11" s="2"/>
      <c r="H11" s="2"/>
      <c r="J11" s="2"/>
      <c r="K11" s="2"/>
      <c r="L11" s="45"/>
      <c r="M11" s="2"/>
      <c r="N11" s="2"/>
    </row>
    <row r="12" spans="1:14" ht="16.5" customHeight="1" x14ac:dyDescent="0.2">
      <c r="A12" s="67" t="s">
        <v>35</v>
      </c>
      <c r="B12" s="129" t="s">
        <v>167</v>
      </c>
      <c r="C12" s="129"/>
      <c r="D12" s="68" t="s">
        <v>34</v>
      </c>
      <c r="E12" s="68" t="s">
        <v>168</v>
      </c>
      <c r="F12" s="70"/>
    </row>
    <row r="13" spans="1:14" ht="16.5" customHeight="1" x14ac:dyDescent="0.2">
      <c r="A13" s="67" t="s">
        <v>36</v>
      </c>
      <c r="B13" s="129" t="s">
        <v>169</v>
      </c>
      <c r="C13" s="129"/>
      <c r="D13" s="68" t="s">
        <v>34</v>
      </c>
      <c r="E13" s="69" t="s">
        <v>170</v>
      </c>
      <c r="F13" s="70"/>
      <c r="H13" s="46"/>
    </row>
    <row r="14" spans="1:14" ht="16.5" customHeight="1" x14ac:dyDescent="0.2">
      <c r="A14" s="71"/>
      <c r="B14" s="72"/>
      <c r="C14" s="72"/>
      <c r="D14" s="72"/>
      <c r="E14" s="72"/>
      <c r="F14" s="72"/>
    </row>
    <row r="16" spans="1:14" ht="16.5" customHeight="1" x14ac:dyDescent="0.2">
      <c r="C16" s="114"/>
    </row>
  </sheetData>
  <mergeCells count="4">
    <mergeCell ref="G2:K5"/>
    <mergeCell ref="B11:C11"/>
    <mergeCell ref="B12:C12"/>
    <mergeCell ref="B13:C13"/>
  </mergeCells>
  <dataValidations count="2">
    <dataValidation type="list" allowBlank="1" showInputMessage="1" showErrorMessage="1" sqref="F3">
      <formula1>INDIRECT(Selecc)</formula1>
    </dataValidation>
    <dataValidation type="list" allowBlank="1" showInputMessage="1" showErrorMessage="1" sqref="F2">
      <formula1>Macroproceso</formula1>
    </dataValidation>
  </dataValidations>
  <printOptions horizontalCentered="1" verticalCentered="1"/>
  <pageMargins left="1.1811023622047245" right="0" top="0.98425196850393704" bottom="0.98425196850393704" header="0.51181102362204722" footer="0.51181102362204722"/>
  <pageSetup paperSize="5" scale="66" orientation="landscape" r:id="rId1"/>
  <headerFooter>
    <oddFooter>&amp;L&amp;8DE-SOGI-PR-06-FR-01 V04 F23-11-2015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G14"/>
  <sheetViews>
    <sheetView showGridLines="0" topLeftCell="D1" zoomScale="85" zoomScaleNormal="85" workbookViewId="0">
      <selection activeCell="G25" sqref="G25"/>
    </sheetView>
  </sheetViews>
  <sheetFormatPr baseColWidth="10" defaultColWidth="11.42578125" defaultRowHeight="15" customHeight="1" x14ac:dyDescent="0.2"/>
  <cols>
    <col min="1" max="1" width="3.7109375" style="37" customWidth="1"/>
    <col min="2" max="2" width="16.5703125" style="37" customWidth="1"/>
    <col min="3" max="3" width="21.7109375" style="37" customWidth="1"/>
    <col min="4" max="4" width="50" style="37" customWidth="1"/>
    <col min="5" max="5" width="56.28515625" style="37" customWidth="1"/>
    <col min="6" max="8" width="14.7109375" style="39" customWidth="1"/>
    <col min="9" max="17" width="14.7109375" style="37" customWidth="1"/>
    <col min="18" max="18" width="11.7109375" style="39" customWidth="1"/>
    <col min="19" max="19" width="3.7109375" style="37" customWidth="1"/>
    <col min="20" max="16384" width="11.42578125" style="37"/>
  </cols>
  <sheetData>
    <row r="1" spans="1:33" s="7" customFormat="1" ht="13.5" thickBot="1" x14ac:dyDescent="0.25">
      <c r="A1" s="4"/>
      <c r="B1" s="4"/>
      <c r="C1" s="4"/>
      <c r="D1" s="5"/>
      <c r="E1" s="36"/>
      <c r="F1" s="38"/>
      <c r="G1" s="38"/>
      <c r="H1" s="38"/>
      <c r="I1" s="36"/>
      <c r="J1" s="36"/>
      <c r="K1" s="36"/>
      <c r="L1" s="36"/>
      <c r="M1" s="36"/>
      <c r="N1" s="36"/>
      <c r="O1" s="36"/>
      <c r="P1" s="36"/>
      <c r="Q1" s="36"/>
      <c r="R1" s="38"/>
      <c r="S1" s="4"/>
    </row>
    <row r="2" spans="1:33" s="7" customFormat="1" ht="15.75" customHeight="1" x14ac:dyDescent="0.25">
      <c r="A2" s="4"/>
      <c r="B2" s="8"/>
      <c r="C2" s="9"/>
      <c r="D2" s="74" t="s">
        <v>40</v>
      </c>
      <c r="E2" s="76" t="str">
        <f>+'CARACTERIZACION INDICADOR'!F2</f>
        <v>Direccionamiento.Estratégico.y.Planeación</v>
      </c>
      <c r="F2" s="11"/>
      <c r="G2" s="136" t="s">
        <v>11</v>
      </c>
      <c r="H2" s="136"/>
      <c r="I2" s="136"/>
      <c r="J2" s="22"/>
      <c r="K2" s="11"/>
      <c r="L2" s="11"/>
      <c r="M2" s="25"/>
      <c r="N2" s="22"/>
      <c r="O2" s="11"/>
      <c r="P2" s="11"/>
      <c r="Q2" s="25"/>
      <c r="R2" s="58"/>
      <c r="S2" s="4"/>
    </row>
    <row r="3" spans="1:33" s="7" customFormat="1" ht="15.75" customHeight="1" x14ac:dyDescent="0.25">
      <c r="A3" s="4"/>
      <c r="B3" s="13"/>
      <c r="C3" s="14"/>
      <c r="D3" s="75" t="s">
        <v>37</v>
      </c>
      <c r="E3" s="77" t="str">
        <f>+'CARACTERIZACION INDICADOR'!F3</f>
        <v>Planeación Institucional</v>
      </c>
      <c r="F3" s="15"/>
      <c r="G3" s="137"/>
      <c r="H3" s="137"/>
      <c r="I3" s="137"/>
      <c r="J3" s="23"/>
      <c r="K3" s="15"/>
      <c r="L3" s="15"/>
      <c r="M3" s="15"/>
      <c r="N3" s="23"/>
      <c r="O3" s="15"/>
      <c r="P3" s="15"/>
      <c r="Q3" s="15"/>
      <c r="R3" s="59"/>
      <c r="S3" s="4"/>
    </row>
    <row r="4" spans="1:33" s="7" customFormat="1" ht="15.75" customHeight="1" x14ac:dyDescent="0.2">
      <c r="A4" s="4"/>
      <c r="B4" s="18"/>
      <c r="C4" s="19"/>
      <c r="D4" s="75" t="s">
        <v>39</v>
      </c>
      <c r="E4" s="78" t="str">
        <f>+'CARACTERIZACION INDICADOR'!F4</f>
        <v>Planeación Institucional Inversion</v>
      </c>
      <c r="F4" s="20"/>
      <c r="G4" s="137"/>
      <c r="H4" s="137"/>
      <c r="I4" s="137"/>
      <c r="J4" s="24"/>
      <c r="K4" s="17"/>
      <c r="L4" s="17"/>
      <c r="M4" s="17"/>
      <c r="N4" s="24"/>
      <c r="O4" s="17"/>
      <c r="P4" s="17"/>
      <c r="Q4" s="17"/>
      <c r="R4" s="60"/>
      <c r="S4" s="4"/>
    </row>
    <row r="5" spans="1:33" s="7" customFormat="1" ht="21.75" customHeight="1" thickBot="1" x14ac:dyDescent="0.4">
      <c r="A5" s="4"/>
      <c r="B5" s="51"/>
      <c r="C5" s="35"/>
      <c r="D5" s="49"/>
      <c r="E5" s="35"/>
      <c r="F5" s="52"/>
      <c r="G5" s="138"/>
      <c r="H5" s="138"/>
      <c r="I5" s="138"/>
      <c r="J5" s="35"/>
      <c r="K5" s="35"/>
      <c r="L5" s="35"/>
      <c r="M5" s="35"/>
      <c r="N5" s="35"/>
      <c r="O5" s="35"/>
      <c r="P5" s="35"/>
      <c r="Q5" s="35"/>
      <c r="R5" s="61"/>
      <c r="S5" s="4"/>
    </row>
    <row r="6" spans="1:33" s="15" customFormat="1" ht="21.75" customHeight="1" thickBot="1" x14ac:dyDescent="0.25">
      <c r="A6" s="4"/>
      <c r="B6" s="36"/>
      <c r="C6" s="36"/>
      <c r="D6" s="36"/>
      <c r="E6" s="36"/>
      <c r="F6" s="38"/>
      <c r="G6" s="38"/>
      <c r="H6" s="38"/>
      <c r="I6" s="36"/>
      <c r="J6" s="36"/>
      <c r="K6" s="36"/>
      <c r="L6" s="36"/>
      <c r="M6" s="36"/>
      <c r="N6" s="36"/>
      <c r="O6" s="36"/>
      <c r="P6" s="36"/>
      <c r="Q6" s="36"/>
      <c r="R6" s="38"/>
      <c r="S6" s="4"/>
    </row>
    <row r="7" spans="1:33" s="63" customFormat="1" ht="19.5" thickBot="1" x14ac:dyDescent="0.35">
      <c r="A7" s="4"/>
      <c r="B7" s="139" t="s">
        <v>31</v>
      </c>
      <c r="C7" s="142" t="s">
        <v>30</v>
      </c>
      <c r="D7" s="142" t="s">
        <v>29</v>
      </c>
      <c r="E7" s="142" t="s">
        <v>15</v>
      </c>
      <c r="F7" s="145" t="s">
        <v>11</v>
      </c>
      <c r="G7" s="146"/>
      <c r="H7" s="146"/>
      <c r="I7" s="146"/>
      <c r="J7" s="146"/>
      <c r="K7" s="146"/>
      <c r="L7" s="146"/>
      <c r="M7" s="146"/>
      <c r="N7" s="146"/>
      <c r="O7" s="146"/>
      <c r="P7" s="146"/>
      <c r="Q7" s="146"/>
      <c r="R7" s="147"/>
      <c r="S7" s="4"/>
    </row>
    <row r="8" spans="1:33" s="63" customFormat="1" ht="16.5" thickBot="1" x14ac:dyDescent="0.3">
      <c r="A8" s="4"/>
      <c r="B8" s="140"/>
      <c r="C8" s="143"/>
      <c r="D8" s="143"/>
      <c r="E8" s="143"/>
      <c r="F8" s="148" t="s">
        <v>41</v>
      </c>
      <c r="G8" s="149"/>
      <c r="H8" s="149"/>
      <c r="I8" s="150"/>
      <c r="J8" s="148" t="s">
        <v>42</v>
      </c>
      <c r="K8" s="149"/>
      <c r="L8" s="149"/>
      <c r="M8" s="150"/>
      <c r="N8" s="148" t="s">
        <v>43</v>
      </c>
      <c r="O8" s="149"/>
      <c r="P8" s="149"/>
      <c r="Q8" s="150"/>
      <c r="R8" s="79"/>
      <c r="S8" s="4"/>
    </row>
    <row r="9" spans="1:33" s="3" customFormat="1" ht="15.75" thickBot="1" x14ac:dyDescent="0.25">
      <c r="A9" s="4"/>
      <c r="B9" s="141"/>
      <c r="C9" s="144"/>
      <c r="D9" s="144"/>
      <c r="E9" s="144"/>
      <c r="F9" s="96" t="s">
        <v>16</v>
      </c>
      <c r="G9" s="97" t="s">
        <v>17</v>
      </c>
      <c r="H9" s="98" t="s">
        <v>18</v>
      </c>
      <c r="I9" s="99" t="s">
        <v>19</v>
      </c>
      <c r="J9" s="99" t="s">
        <v>20</v>
      </c>
      <c r="K9" s="99" t="s">
        <v>21</v>
      </c>
      <c r="L9" s="99" t="s">
        <v>22</v>
      </c>
      <c r="M9" s="99" t="s">
        <v>23</v>
      </c>
      <c r="N9" s="99" t="s">
        <v>24</v>
      </c>
      <c r="O9" s="99" t="s">
        <v>25</v>
      </c>
      <c r="P9" s="99" t="s">
        <v>26</v>
      </c>
      <c r="Q9" s="99" t="s">
        <v>27</v>
      </c>
      <c r="R9" s="96" t="s">
        <v>28</v>
      </c>
      <c r="S9" s="4"/>
    </row>
    <row r="10" spans="1:33" s="3" customFormat="1" ht="15" customHeight="1" thickBot="1" x14ac:dyDescent="0.3">
      <c r="A10" s="4"/>
      <c r="B10" s="133" t="str">
        <f>'CARACTERIZACION INDICADOR'!A8</f>
        <v>DE - PPI - INDI - 1</v>
      </c>
      <c r="C10" s="130" t="str">
        <f>+'CARACTERIZACION INDICADOR'!B8</f>
        <v>Cumplimiento de los Acuerdos de Desempeño para la ejecución presupuestal de los proyectos de inversión</v>
      </c>
      <c r="D10" s="130" t="str">
        <f>+'CARACTERIZACION INDICADOR'!F8</f>
        <v>Porcentaje acumulado de Cumplimiento de los Acuerdos de Desempeño(Valor Comprometido)/
Porcentaje planeado acumulado de los Acuerdos de Desempeñoo</v>
      </c>
      <c r="E10" s="118" t="s">
        <v>173</v>
      </c>
      <c r="F10" s="122">
        <v>0.21340000000000001</v>
      </c>
      <c r="G10" s="122">
        <v>0.22020000000000001</v>
      </c>
      <c r="H10" s="121">
        <v>0.2419</v>
      </c>
      <c r="I10" s="123">
        <v>0.25430000000000003</v>
      </c>
      <c r="J10" s="123">
        <v>0.2656</v>
      </c>
      <c r="K10" s="123">
        <v>0.31009999999999999</v>
      </c>
      <c r="L10" s="123">
        <v>0.32590000000000002</v>
      </c>
      <c r="M10" s="123">
        <v>0.43409999999999999</v>
      </c>
      <c r="N10" s="125">
        <v>0.45290000000000002</v>
      </c>
      <c r="O10" s="122">
        <v>0.49540000000000001</v>
      </c>
      <c r="P10" s="122">
        <v>0.4909</v>
      </c>
      <c r="Q10" s="122">
        <v>0.53249999999999997</v>
      </c>
      <c r="R10" s="124">
        <f>SUM(F10:Q10)</f>
        <v>4.2372000000000005</v>
      </c>
      <c r="S10" s="4"/>
      <c r="V10" s="37"/>
      <c r="W10" s="37"/>
      <c r="X10" s="37"/>
      <c r="Y10" s="37"/>
      <c r="Z10" s="37"/>
      <c r="AA10" s="37"/>
      <c r="AB10" s="37"/>
      <c r="AC10" s="37"/>
      <c r="AD10" s="37"/>
      <c r="AE10" s="37"/>
      <c r="AF10" s="37"/>
      <c r="AG10" s="37"/>
    </row>
    <row r="11" spans="1:33" s="3" customFormat="1" ht="15" customHeight="1" x14ac:dyDescent="0.25">
      <c r="A11" s="4"/>
      <c r="B11" s="134"/>
      <c r="C11" s="131"/>
      <c r="D11" s="131"/>
      <c r="E11" s="119" t="s">
        <v>172</v>
      </c>
      <c r="F11" s="120">
        <v>0.17529384224903596</v>
      </c>
      <c r="G11" s="120">
        <v>0.18986377881124678</v>
      </c>
      <c r="H11" s="120">
        <v>0.230563081280936</v>
      </c>
      <c r="I11" s="120">
        <v>0.24629100095266587</v>
      </c>
      <c r="J11" s="120">
        <v>0.36822348737259936</v>
      </c>
      <c r="K11" s="120">
        <v>0.51168522946411588</v>
      </c>
      <c r="L11" s="120">
        <v>0.59816063619235316</v>
      </c>
      <c r="M11" s="120">
        <v>0.82071318287178685</v>
      </c>
      <c r="N11" s="120">
        <v>0.92320491817649131</v>
      </c>
      <c r="O11" s="120">
        <v>0.92477446951574827</v>
      </c>
      <c r="P11" s="120">
        <v>0.9263413697483327</v>
      </c>
      <c r="Q11" s="120">
        <v>1</v>
      </c>
      <c r="R11" s="124">
        <f>SUM(F11:Q11)</f>
        <v>6.915114996635312</v>
      </c>
      <c r="S11" s="4"/>
      <c r="U11" s="37"/>
      <c r="V11" s="37"/>
      <c r="W11" s="37"/>
      <c r="X11" s="37"/>
      <c r="Y11" s="37"/>
      <c r="Z11" s="37"/>
      <c r="AA11" s="37"/>
      <c r="AB11" s="37"/>
      <c r="AC11" s="37"/>
      <c r="AD11" s="37"/>
      <c r="AE11" s="37"/>
      <c r="AF11" s="37"/>
      <c r="AG11" s="37"/>
    </row>
    <row r="12" spans="1:33" s="47" customFormat="1" ht="14.25" customHeight="1" x14ac:dyDescent="0.25">
      <c r="A12" s="4"/>
      <c r="B12" s="134"/>
      <c r="C12" s="131"/>
      <c r="D12" s="131"/>
      <c r="E12" s="94" t="s">
        <v>44</v>
      </c>
      <c r="F12" s="100">
        <f>+F10/F11</f>
        <v>1.2173844629227049</v>
      </c>
      <c r="G12" s="101">
        <f t="shared" ref="G12:R12" si="0">+G10/G11</f>
        <v>1.1597788760904839</v>
      </c>
      <c r="H12" s="101">
        <f t="shared" si="0"/>
        <v>1.0491705725655627</v>
      </c>
      <c r="I12" s="101">
        <f t="shared" si="0"/>
        <v>1.0325184396358573</v>
      </c>
      <c r="J12" s="101">
        <f t="shared" si="0"/>
        <v>0.72130108238110213</v>
      </c>
      <c r="K12" s="101">
        <f t="shared" si="0"/>
        <v>0.60603664546808478</v>
      </c>
      <c r="L12" s="101">
        <f t="shared" si="0"/>
        <v>0.54483692219291902</v>
      </c>
      <c r="M12" s="101">
        <f t="shared" si="0"/>
        <v>0.52893021467137291</v>
      </c>
      <c r="N12" s="101">
        <f t="shared" si="0"/>
        <v>0.49057364305918705</v>
      </c>
      <c r="O12" s="101">
        <f t="shared" si="0"/>
        <v>0.53569817975123468</v>
      </c>
      <c r="P12" s="101">
        <f t="shared" si="0"/>
        <v>0.52993422946593338</v>
      </c>
      <c r="Q12" s="101">
        <f t="shared" si="0"/>
        <v>0.53249999999999997</v>
      </c>
      <c r="R12" s="102">
        <f t="shared" si="0"/>
        <v>0.61274469073351567</v>
      </c>
      <c r="S12" s="4"/>
      <c r="U12" s="48"/>
      <c r="V12" s="48"/>
      <c r="W12" s="48"/>
      <c r="X12" s="48"/>
      <c r="Y12" s="48"/>
      <c r="Z12" s="48"/>
      <c r="AA12" s="48"/>
      <c r="AB12" s="48"/>
      <c r="AC12" s="48"/>
      <c r="AD12" s="48"/>
      <c r="AE12" s="48"/>
      <c r="AF12" s="48"/>
      <c r="AG12" s="48"/>
    </row>
    <row r="13" spans="1:33" s="3" customFormat="1" ht="15" customHeight="1" thickBot="1" x14ac:dyDescent="0.3">
      <c r="A13" s="4"/>
      <c r="B13" s="135"/>
      <c r="C13" s="132"/>
      <c r="D13" s="132"/>
      <c r="E13" s="95" t="s">
        <v>45</v>
      </c>
      <c r="F13" s="103">
        <v>0.85</v>
      </c>
      <c r="G13" s="103">
        <v>0.85</v>
      </c>
      <c r="H13" s="103">
        <v>0.85</v>
      </c>
      <c r="I13" s="103">
        <v>0.85</v>
      </c>
      <c r="J13" s="103">
        <v>0.85</v>
      </c>
      <c r="K13" s="103">
        <v>0.85</v>
      </c>
      <c r="L13" s="103">
        <v>0.85</v>
      </c>
      <c r="M13" s="103">
        <v>0.85</v>
      </c>
      <c r="N13" s="103">
        <v>0.85</v>
      </c>
      <c r="O13" s="103">
        <v>0.85</v>
      </c>
      <c r="P13" s="103">
        <v>0.85</v>
      </c>
      <c r="Q13" s="103">
        <v>0.85</v>
      </c>
      <c r="R13" s="103">
        <v>0.85</v>
      </c>
      <c r="S13" s="4"/>
      <c r="U13" s="37"/>
      <c r="V13" s="37"/>
      <c r="W13" s="37"/>
      <c r="X13" s="37"/>
      <c r="Y13" s="37"/>
      <c r="Z13" s="37"/>
      <c r="AA13" s="37"/>
      <c r="AB13" s="37"/>
      <c r="AC13" s="37"/>
      <c r="AD13" s="37"/>
      <c r="AE13" s="37"/>
      <c r="AF13" s="37"/>
      <c r="AG13" s="37"/>
    </row>
    <row r="14" spans="1:33" ht="15" customHeight="1" x14ac:dyDescent="0.2">
      <c r="A14" s="4"/>
      <c r="B14" s="4"/>
      <c r="C14" s="4"/>
      <c r="D14" s="4"/>
      <c r="E14" s="80"/>
      <c r="F14" s="4"/>
      <c r="G14" s="4"/>
      <c r="H14" s="4"/>
      <c r="I14" s="4"/>
      <c r="J14" s="4"/>
      <c r="K14" s="4"/>
      <c r="L14" s="4"/>
      <c r="M14" s="4"/>
      <c r="N14" s="4"/>
      <c r="O14" s="4"/>
      <c r="P14" s="4"/>
      <c r="Q14" s="4"/>
      <c r="R14" s="62"/>
      <c r="S14" s="4"/>
    </row>
  </sheetData>
  <mergeCells count="12">
    <mergeCell ref="D10:D13"/>
    <mergeCell ref="B10:B13"/>
    <mergeCell ref="C10:C13"/>
    <mergeCell ref="G2:I5"/>
    <mergeCell ref="B7:B9"/>
    <mergeCell ref="C7:C9"/>
    <mergeCell ref="D7:D9"/>
    <mergeCell ref="E7:E9"/>
    <mergeCell ref="F7:R7"/>
    <mergeCell ref="F8:I8"/>
    <mergeCell ref="J8:M8"/>
    <mergeCell ref="N8:Q8"/>
  </mergeCells>
  <printOptions horizontalCentered="1" verticalCentered="1"/>
  <pageMargins left="1.1811023622047245" right="0" top="0.98425196850393704" bottom="0.98425196850393704" header="0.51181102362204722" footer="0.51181102362204722"/>
  <pageSetup paperSize="5" scale="55" orientation="landscape" r:id="rId1"/>
  <headerFooter>
    <oddFooter>&amp;L&amp;8DE-SOGI-PR-06-FR-01 V04 F23-11-2015</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H31"/>
  <sheetViews>
    <sheetView showGridLines="0" zoomScale="70" zoomScaleNormal="70" workbookViewId="0">
      <selection activeCell="A28" sqref="A28:XFD79"/>
    </sheetView>
  </sheetViews>
  <sheetFormatPr baseColWidth="10" defaultColWidth="11.42578125" defaultRowHeight="15" customHeight="1" x14ac:dyDescent="0.2"/>
  <cols>
    <col min="1" max="1" width="3.7109375" customWidth="1"/>
    <col min="2" max="4" width="9.140625" customWidth="1"/>
    <col min="5" max="5" width="50.42578125" customWidth="1"/>
    <col min="6" max="12" width="6.42578125" customWidth="1"/>
    <col min="13" max="18" width="9.28515625" customWidth="1"/>
    <col min="19" max="19" width="58.42578125" customWidth="1"/>
    <col min="20" max="20" width="9.28515625" customWidth="1"/>
    <col min="21" max="21" width="16.42578125" customWidth="1"/>
    <col min="22" max="22" width="9.28515625" customWidth="1"/>
    <col min="23" max="23" width="19.28515625" customWidth="1"/>
    <col min="24" max="24" width="18.7109375" customWidth="1"/>
    <col min="25" max="25" width="20.5703125" customWidth="1"/>
    <col min="26" max="26" width="28.42578125" customWidth="1"/>
    <col min="27" max="32" width="9.28515625" customWidth="1"/>
    <col min="33" max="33" width="62" customWidth="1"/>
    <col min="34" max="34" width="9.28515625" customWidth="1"/>
  </cols>
  <sheetData>
    <row r="1" spans="1:34" s="7" customFormat="1" ht="15" customHeight="1" thickBot="1" x14ac:dyDescent="0.25">
      <c r="A1" s="4"/>
      <c r="B1" s="4"/>
      <c r="C1" s="4"/>
      <c r="D1" s="5"/>
      <c r="E1" s="4"/>
      <c r="F1" s="4"/>
      <c r="G1" s="4"/>
      <c r="H1" s="4"/>
      <c r="I1" s="4"/>
      <c r="J1" s="6"/>
      <c r="K1" s="4"/>
      <c r="L1" s="4"/>
      <c r="M1" s="4"/>
      <c r="N1" s="4"/>
      <c r="O1" s="4"/>
      <c r="P1" s="4"/>
      <c r="Q1" s="4"/>
      <c r="R1" s="4"/>
      <c r="S1" s="4"/>
      <c r="T1" s="4"/>
      <c r="U1" s="4"/>
      <c r="V1" s="4"/>
      <c r="W1" s="4"/>
      <c r="X1" s="4"/>
      <c r="Y1" s="4"/>
      <c r="Z1" s="4"/>
      <c r="AA1" s="4"/>
      <c r="AB1" s="4"/>
      <c r="AC1" s="4"/>
      <c r="AD1" s="4"/>
      <c r="AE1" s="4"/>
      <c r="AF1" s="4"/>
      <c r="AG1" s="4"/>
      <c r="AH1" s="4"/>
    </row>
    <row r="2" spans="1:34" s="7" customFormat="1" ht="15.75" customHeight="1" x14ac:dyDescent="0.25">
      <c r="A2" s="4"/>
      <c r="B2" s="81"/>
      <c r="C2" s="82"/>
      <c r="D2" s="10"/>
      <c r="E2" s="74" t="s">
        <v>40</v>
      </c>
      <c r="F2" s="76" t="str">
        <f>+'CARACTERIZACION INDICADOR'!F2</f>
        <v>Direccionamiento.Estratégico.y.Planeación</v>
      </c>
      <c r="G2" s="89"/>
      <c r="H2" s="83"/>
      <c r="I2" s="90"/>
      <c r="J2" s="12"/>
      <c r="K2" s="83"/>
      <c r="L2" s="83"/>
      <c r="M2" s="151" t="s">
        <v>12</v>
      </c>
      <c r="N2" s="151"/>
      <c r="O2" s="151"/>
      <c r="P2" s="151"/>
      <c r="Q2" s="151"/>
      <c r="R2" s="151"/>
      <c r="S2" s="151"/>
      <c r="T2" s="151"/>
      <c r="U2" s="27"/>
      <c r="V2" s="27"/>
      <c r="W2" s="27"/>
      <c r="X2" s="27"/>
      <c r="Y2" s="27"/>
      <c r="Z2" s="27"/>
      <c r="AA2" s="27"/>
      <c r="AB2" s="27"/>
      <c r="AC2" s="27"/>
      <c r="AD2" s="27"/>
      <c r="AE2" s="27"/>
      <c r="AF2" s="27"/>
      <c r="AG2" s="28"/>
      <c r="AH2" s="4"/>
    </row>
    <row r="3" spans="1:34" s="7" customFormat="1" ht="15.75" customHeight="1" x14ac:dyDescent="0.25">
      <c r="A3" s="4"/>
      <c r="B3" s="85"/>
      <c r="C3" s="14"/>
      <c r="D3" s="65"/>
      <c r="E3" s="75" t="s">
        <v>37</v>
      </c>
      <c r="F3" s="77" t="str">
        <f>+'CARACTERIZACION INDICADOR'!F3</f>
        <v>Planeación Institucional</v>
      </c>
      <c r="G3" s="23"/>
      <c r="H3" s="15"/>
      <c r="I3" s="15"/>
      <c r="J3" s="16"/>
      <c r="K3" s="15"/>
      <c r="L3" s="15"/>
      <c r="M3" s="152"/>
      <c r="N3" s="152"/>
      <c r="O3" s="152"/>
      <c r="P3" s="152"/>
      <c r="Q3" s="152"/>
      <c r="R3" s="152"/>
      <c r="S3" s="152"/>
      <c r="T3" s="152"/>
      <c r="U3" s="15"/>
      <c r="V3" s="15"/>
      <c r="W3" s="15"/>
      <c r="X3" s="15"/>
      <c r="Y3" s="15"/>
      <c r="Z3" s="15"/>
      <c r="AA3" s="15"/>
      <c r="AB3" s="15"/>
      <c r="AC3" s="15"/>
      <c r="AD3" s="15"/>
      <c r="AE3" s="15"/>
      <c r="AF3" s="15"/>
      <c r="AG3" s="29"/>
      <c r="AH3" s="4"/>
    </row>
    <row r="4" spans="1:34" s="7" customFormat="1" ht="15.75" customHeight="1" x14ac:dyDescent="0.2">
      <c r="A4" s="4"/>
      <c r="B4" s="87"/>
      <c r="C4" s="19"/>
      <c r="D4" s="20"/>
      <c r="E4" s="75" t="s">
        <v>39</v>
      </c>
      <c r="F4" s="78" t="str">
        <f>+'CARACTERIZACION INDICADOR'!F4</f>
        <v>Planeación Institucional Inversion</v>
      </c>
      <c r="G4" s="24"/>
      <c r="H4" s="17"/>
      <c r="I4" s="17"/>
      <c r="J4" s="26"/>
      <c r="K4" s="17"/>
      <c r="L4" s="17"/>
      <c r="M4" s="152"/>
      <c r="N4" s="152"/>
      <c r="O4" s="152"/>
      <c r="P4" s="152"/>
      <c r="Q4" s="152"/>
      <c r="R4" s="152"/>
      <c r="S4" s="152"/>
      <c r="T4" s="152"/>
      <c r="U4" s="15"/>
      <c r="V4" s="15"/>
      <c r="W4" s="15"/>
      <c r="X4" s="15"/>
      <c r="Y4" s="15"/>
      <c r="Z4" s="15"/>
      <c r="AA4" s="15"/>
      <c r="AB4" s="15"/>
      <c r="AC4" s="15"/>
      <c r="AD4" s="15"/>
      <c r="AE4" s="15"/>
      <c r="AF4" s="15"/>
      <c r="AG4" s="29"/>
      <c r="AH4" s="4"/>
    </row>
    <row r="5" spans="1:34" s="7" customFormat="1" ht="21.75" customHeight="1" thickBot="1" x14ac:dyDescent="0.4">
      <c r="A5" s="4"/>
      <c r="B5" s="91"/>
      <c r="C5" s="92"/>
      <c r="D5" s="92"/>
      <c r="E5" s="49"/>
      <c r="F5" s="49"/>
      <c r="G5" s="49"/>
      <c r="H5" s="49"/>
      <c r="I5" s="92"/>
      <c r="J5" s="92"/>
      <c r="K5" s="92"/>
      <c r="L5" s="92"/>
      <c r="M5" s="153"/>
      <c r="N5" s="153"/>
      <c r="O5" s="153"/>
      <c r="P5" s="153"/>
      <c r="Q5" s="153"/>
      <c r="R5" s="153"/>
      <c r="S5" s="153"/>
      <c r="T5" s="153"/>
      <c r="U5" s="30"/>
      <c r="V5" s="30"/>
      <c r="W5" s="30"/>
      <c r="X5" s="30"/>
      <c r="Y5" s="30"/>
      <c r="Z5" s="30"/>
      <c r="AA5" s="30"/>
      <c r="AB5" s="30"/>
      <c r="AC5" s="30"/>
      <c r="AD5" s="30"/>
      <c r="AE5" s="30"/>
      <c r="AF5" s="30"/>
      <c r="AG5" s="31"/>
      <c r="AH5" s="4"/>
    </row>
    <row r="6" spans="1:34" s="7" customFormat="1" ht="20.25" customHeight="1" thickBot="1" x14ac:dyDescent="0.2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13.5" customHeight="1" x14ac:dyDescent="0.2">
      <c r="A7" s="4"/>
      <c r="B7" s="162" t="s">
        <v>13</v>
      </c>
      <c r="C7" s="163"/>
      <c r="D7" s="163"/>
      <c r="E7" s="166" t="str">
        <f>+'CARACTERIZACION INDICADOR'!B8</f>
        <v>Cumplimiento de los Acuerdos de Desempeño para la ejecución presupuestal de los proyectos de inversión</v>
      </c>
      <c r="F7" s="166"/>
      <c r="G7" s="166"/>
      <c r="H7" s="166"/>
      <c r="I7" s="166"/>
      <c r="J7" s="166"/>
      <c r="K7" s="166"/>
      <c r="L7" s="167"/>
      <c r="M7" s="170" t="s">
        <v>14</v>
      </c>
      <c r="N7" s="171"/>
      <c r="O7" s="171"/>
      <c r="P7" s="171"/>
      <c r="Q7" s="171"/>
      <c r="R7" s="171"/>
      <c r="S7" s="172"/>
      <c r="T7" s="170" t="s">
        <v>14</v>
      </c>
      <c r="U7" s="171"/>
      <c r="V7" s="171"/>
      <c r="W7" s="171"/>
      <c r="X7" s="171"/>
      <c r="Y7" s="171"/>
      <c r="Z7" s="172"/>
      <c r="AA7" s="170" t="s">
        <v>14</v>
      </c>
      <c r="AB7" s="171"/>
      <c r="AC7" s="171"/>
      <c r="AD7" s="171"/>
      <c r="AE7" s="171"/>
      <c r="AF7" s="171"/>
      <c r="AG7" s="172"/>
      <c r="AH7" s="4"/>
    </row>
    <row r="8" spans="1:34" ht="13.5" customHeight="1" thickBot="1" x14ac:dyDescent="0.25">
      <c r="A8" s="4"/>
      <c r="B8" s="164"/>
      <c r="C8" s="165"/>
      <c r="D8" s="165"/>
      <c r="E8" s="168"/>
      <c r="F8" s="168"/>
      <c r="G8" s="168"/>
      <c r="H8" s="168"/>
      <c r="I8" s="168"/>
      <c r="J8" s="168"/>
      <c r="K8" s="168"/>
      <c r="L8" s="169"/>
      <c r="M8" s="173" t="s">
        <v>47</v>
      </c>
      <c r="N8" s="174"/>
      <c r="O8" s="174"/>
      <c r="P8" s="174"/>
      <c r="Q8" s="174"/>
      <c r="R8" s="174"/>
      <c r="S8" s="175"/>
      <c r="T8" s="173" t="s">
        <v>48</v>
      </c>
      <c r="U8" s="174"/>
      <c r="V8" s="174"/>
      <c r="W8" s="174"/>
      <c r="X8" s="174"/>
      <c r="Y8" s="174"/>
      <c r="Z8" s="175"/>
      <c r="AA8" s="173" t="s">
        <v>49</v>
      </c>
      <c r="AB8" s="174"/>
      <c r="AC8" s="174"/>
      <c r="AD8" s="174"/>
      <c r="AE8" s="174"/>
      <c r="AF8" s="174"/>
      <c r="AG8" s="175"/>
      <c r="AH8" s="4"/>
    </row>
    <row r="9" spans="1:34" ht="18" customHeight="1" x14ac:dyDescent="0.2">
      <c r="A9" s="4"/>
      <c r="B9" s="156"/>
      <c r="C9" s="157"/>
      <c r="D9" s="157"/>
      <c r="E9" s="157"/>
      <c r="F9" s="157"/>
      <c r="G9" s="157"/>
      <c r="H9" s="157"/>
      <c r="I9" s="157"/>
      <c r="J9" s="157"/>
      <c r="K9" s="157"/>
      <c r="L9" s="158"/>
      <c r="M9" s="180" t="s">
        <v>174</v>
      </c>
      <c r="N9" s="181"/>
      <c r="O9" s="181"/>
      <c r="P9" s="181"/>
      <c r="Q9" s="181"/>
      <c r="R9" s="181"/>
      <c r="S9" s="181"/>
      <c r="T9" s="180" t="s">
        <v>175</v>
      </c>
      <c r="U9" s="181"/>
      <c r="V9" s="181"/>
      <c r="W9" s="181"/>
      <c r="X9" s="181"/>
      <c r="Y9" s="181"/>
      <c r="Z9" s="181"/>
      <c r="AA9" s="180" t="s">
        <v>176</v>
      </c>
      <c r="AB9" s="181"/>
      <c r="AC9" s="181"/>
      <c r="AD9" s="181"/>
      <c r="AE9" s="181"/>
      <c r="AF9" s="181"/>
      <c r="AG9" s="181"/>
      <c r="AH9" s="4"/>
    </row>
    <row r="10" spans="1:34" ht="18" customHeight="1" x14ac:dyDescent="0.2">
      <c r="A10" s="4"/>
      <c r="B10" s="156"/>
      <c r="C10" s="157"/>
      <c r="D10" s="157"/>
      <c r="E10" s="157"/>
      <c r="F10" s="157"/>
      <c r="G10" s="157"/>
      <c r="H10" s="157"/>
      <c r="I10" s="157"/>
      <c r="J10" s="157"/>
      <c r="K10" s="157"/>
      <c r="L10" s="158"/>
      <c r="M10" s="154"/>
      <c r="N10" s="154"/>
      <c r="O10" s="154"/>
      <c r="P10" s="154"/>
      <c r="Q10" s="154"/>
      <c r="R10" s="154"/>
      <c r="S10" s="154"/>
      <c r="T10" s="154"/>
      <c r="U10" s="154"/>
      <c r="V10" s="154"/>
      <c r="W10" s="154"/>
      <c r="X10" s="154"/>
      <c r="Y10" s="154"/>
      <c r="Z10" s="154"/>
      <c r="AA10" s="154"/>
      <c r="AB10" s="154"/>
      <c r="AC10" s="154"/>
      <c r="AD10" s="154"/>
      <c r="AE10" s="154"/>
      <c r="AF10" s="154"/>
      <c r="AG10" s="154"/>
      <c r="AH10" s="4"/>
    </row>
    <row r="11" spans="1:34" ht="18" customHeight="1" x14ac:dyDescent="0.2">
      <c r="A11" s="4"/>
      <c r="B11" s="156"/>
      <c r="C11" s="157"/>
      <c r="D11" s="157"/>
      <c r="E11" s="157"/>
      <c r="F11" s="157"/>
      <c r="G11" s="157"/>
      <c r="H11" s="157"/>
      <c r="I11" s="157"/>
      <c r="J11" s="157"/>
      <c r="K11" s="157"/>
      <c r="L11" s="158"/>
      <c r="M11" s="154"/>
      <c r="N11" s="154"/>
      <c r="O11" s="154"/>
      <c r="P11" s="154"/>
      <c r="Q11" s="154"/>
      <c r="R11" s="154"/>
      <c r="S11" s="154"/>
      <c r="T11" s="154"/>
      <c r="U11" s="154"/>
      <c r="V11" s="154"/>
      <c r="W11" s="154"/>
      <c r="X11" s="154"/>
      <c r="Y11" s="154"/>
      <c r="Z11" s="154"/>
      <c r="AA11" s="154"/>
      <c r="AB11" s="154"/>
      <c r="AC11" s="154"/>
      <c r="AD11" s="154"/>
      <c r="AE11" s="154"/>
      <c r="AF11" s="154"/>
      <c r="AG11" s="154"/>
      <c r="AH11" s="4"/>
    </row>
    <row r="12" spans="1:34" ht="18" customHeight="1" x14ac:dyDescent="0.2">
      <c r="A12" s="4"/>
      <c r="B12" s="156"/>
      <c r="C12" s="157"/>
      <c r="D12" s="157"/>
      <c r="E12" s="157"/>
      <c r="F12" s="157"/>
      <c r="G12" s="157"/>
      <c r="H12" s="157"/>
      <c r="I12" s="157"/>
      <c r="J12" s="157"/>
      <c r="K12" s="157"/>
      <c r="L12" s="158"/>
      <c r="M12" s="154"/>
      <c r="N12" s="154"/>
      <c r="O12" s="154"/>
      <c r="P12" s="154"/>
      <c r="Q12" s="154"/>
      <c r="R12" s="154"/>
      <c r="S12" s="154"/>
      <c r="T12" s="154"/>
      <c r="U12" s="154"/>
      <c r="V12" s="154"/>
      <c r="W12" s="154"/>
      <c r="X12" s="154"/>
      <c r="Y12" s="154"/>
      <c r="Z12" s="154"/>
      <c r="AA12" s="154"/>
      <c r="AB12" s="154"/>
      <c r="AC12" s="154"/>
      <c r="AD12" s="154"/>
      <c r="AE12" s="154"/>
      <c r="AF12" s="154"/>
      <c r="AG12" s="154"/>
      <c r="AH12" s="4"/>
    </row>
    <row r="13" spans="1:34" ht="18" customHeight="1" x14ac:dyDescent="0.2">
      <c r="A13" s="4"/>
      <c r="B13" s="156"/>
      <c r="C13" s="157"/>
      <c r="D13" s="157"/>
      <c r="E13" s="157"/>
      <c r="F13" s="157"/>
      <c r="G13" s="157"/>
      <c r="H13" s="157"/>
      <c r="I13" s="157"/>
      <c r="J13" s="157"/>
      <c r="K13" s="157"/>
      <c r="L13" s="158"/>
      <c r="M13" s="154"/>
      <c r="N13" s="154"/>
      <c r="O13" s="154"/>
      <c r="P13" s="154"/>
      <c r="Q13" s="154"/>
      <c r="R13" s="154"/>
      <c r="S13" s="154"/>
      <c r="T13" s="154"/>
      <c r="U13" s="154"/>
      <c r="V13" s="154"/>
      <c r="W13" s="154"/>
      <c r="X13" s="154"/>
      <c r="Y13" s="154"/>
      <c r="Z13" s="154"/>
      <c r="AA13" s="154"/>
      <c r="AB13" s="154"/>
      <c r="AC13" s="154"/>
      <c r="AD13" s="154"/>
      <c r="AE13" s="154"/>
      <c r="AF13" s="154"/>
      <c r="AG13" s="154"/>
      <c r="AH13" s="4"/>
    </row>
    <row r="14" spans="1:34" ht="18" customHeight="1" x14ac:dyDescent="0.2">
      <c r="A14" s="4"/>
      <c r="B14" s="156"/>
      <c r="C14" s="157"/>
      <c r="D14" s="157"/>
      <c r="E14" s="157"/>
      <c r="F14" s="157"/>
      <c r="G14" s="157"/>
      <c r="H14" s="157"/>
      <c r="I14" s="157"/>
      <c r="J14" s="157"/>
      <c r="K14" s="157"/>
      <c r="L14" s="158"/>
      <c r="M14" s="154"/>
      <c r="N14" s="154"/>
      <c r="O14" s="154"/>
      <c r="P14" s="154"/>
      <c r="Q14" s="154"/>
      <c r="R14" s="154"/>
      <c r="S14" s="154"/>
      <c r="T14" s="154"/>
      <c r="U14" s="154"/>
      <c r="V14" s="154"/>
      <c r="W14" s="154"/>
      <c r="X14" s="154"/>
      <c r="Y14" s="154"/>
      <c r="Z14" s="154"/>
      <c r="AA14" s="154"/>
      <c r="AB14" s="154"/>
      <c r="AC14" s="154"/>
      <c r="AD14" s="154"/>
      <c r="AE14" s="154"/>
      <c r="AF14" s="154"/>
      <c r="AG14" s="154"/>
      <c r="AH14" s="4"/>
    </row>
    <row r="15" spans="1:34" ht="18" customHeight="1" x14ac:dyDescent="0.2">
      <c r="A15" s="4"/>
      <c r="B15" s="156"/>
      <c r="C15" s="157"/>
      <c r="D15" s="157"/>
      <c r="E15" s="157"/>
      <c r="F15" s="157"/>
      <c r="G15" s="157"/>
      <c r="H15" s="157"/>
      <c r="I15" s="157"/>
      <c r="J15" s="157"/>
      <c r="K15" s="157"/>
      <c r="L15" s="158"/>
      <c r="M15" s="154"/>
      <c r="N15" s="154"/>
      <c r="O15" s="154"/>
      <c r="P15" s="154"/>
      <c r="Q15" s="154"/>
      <c r="R15" s="154"/>
      <c r="S15" s="154"/>
      <c r="T15" s="154"/>
      <c r="U15" s="154"/>
      <c r="V15" s="154"/>
      <c r="W15" s="154"/>
      <c r="X15" s="154"/>
      <c r="Y15" s="154"/>
      <c r="Z15" s="154"/>
      <c r="AA15" s="154"/>
      <c r="AB15" s="154"/>
      <c r="AC15" s="154"/>
      <c r="AD15" s="154"/>
      <c r="AE15" s="154"/>
      <c r="AF15" s="154"/>
      <c r="AG15" s="154"/>
      <c r="AH15" s="4"/>
    </row>
    <row r="16" spans="1:34" ht="18" customHeight="1" x14ac:dyDescent="0.2">
      <c r="A16" s="4"/>
      <c r="B16" s="156"/>
      <c r="C16" s="157"/>
      <c r="D16" s="157"/>
      <c r="E16" s="157"/>
      <c r="F16" s="157"/>
      <c r="G16" s="157"/>
      <c r="H16" s="157"/>
      <c r="I16" s="157"/>
      <c r="J16" s="157"/>
      <c r="K16" s="157"/>
      <c r="L16" s="158"/>
      <c r="M16" s="154"/>
      <c r="N16" s="154"/>
      <c r="O16" s="154"/>
      <c r="P16" s="154"/>
      <c r="Q16" s="154"/>
      <c r="R16" s="154"/>
      <c r="S16" s="154"/>
      <c r="T16" s="154"/>
      <c r="U16" s="154"/>
      <c r="V16" s="154"/>
      <c r="W16" s="154"/>
      <c r="X16" s="154"/>
      <c r="Y16" s="154"/>
      <c r="Z16" s="154"/>
      <c r="AA16" s="154"/>
      <c r="AB16" s="154"/>
      <c r="AC16" s="154"/>
      <c r="AD16" s="154"/>
      <c r="AE16" s="154"/>
      <c r="AF16" s="154"/>
      <c r="AG16" s="154"/>
      <c r="AH16" s="4"/>
    </row>
    <row r="17" spans="1:34" ht="18" customHeight="1" x14ac:dyDescent="0.2">
      <c r="A17" s="4"/>
      <c r="B17" s="156"/>
      <c r="C17" s="157"/>
      <c r="D17" s="157"/>
      <c r="E17" s="157"/>
      <c r="F17" s="157"/>
      <c r="G17" s="157"/>
      <c r="H17" s="157"/>
      <c r="I17" s="157"/>
      <c r="J17" s="157"/>
      <c r="K17" s="157"/>
      <c r="L17" s="158"/>
      <c r="M17" s="154"/>
      <c r="N17" s="154"/>
      <c r="O17" s="154"/>
      <c r="P17" s="154"/>
      <c r="Q17" s="154"/>
      <c r="R17" s="154"/>
      <c r="S17" s="154"/>
      <c r="T17" s="154"/>
      <c r="U17" s="154"/>
      <c r="V17" s="154"/>
      <c r="W17" s="154"/>
      <c r="X17" s="154"/>
      <c r="Y17" s="154"/>
      <c r="Z17" s="154"/>
      <c r="AA17" s="154"/>
      <c r="AB17" s="154"/>
      <c r="AC17" s="154"/>
      <c r="AD17" s="154"/>
      <c r="AE17" s="154"/>
      <c r="AF17" s="154"/>
      <c r="AG17" s="154"/>
      <c r="AH17" s="4"/>
    </row>
    <row r="18" spans="1:34" ht="18" customHeight="1" x14ac:dyDescent="0.2">
      <c r="A18" s="4"/>
      <c r="B18" s="156"/>
      <c r="C18" s="157"/>
      <c r="D18" s="157"/>
      <c r="E18" s="157"/>
      <c r="F18" s="157"/>
      <c r="G18" s="157"/>
      <c r="H18" s="157"/>
      <c r="I18" s="157"/>
      <c r="J18" s="157"/>
      <c r="K18" s="157"/>
      <c r="L18" s="158"/>
      <c r="M18" s="154"/>
      <c r="N18" s="154"/>
      <c r="O18" s="154"/>
      <c r="P18" s="154"/>
      <c r="Q18" s="154"/>
      <c r="R18" s="154"/>
      <c r="S18" s="154"/>
      <c r="T18" s="154"/>
      <c r="U18" s="154"/>
      <c r="V18" s="154"/>
      <c r="W18" s="154"/>
      <c r="X18" s="154"/>
      <c r="Y18" s="154"/>
      <c r="Z18" s="154"/>
      <c r="AA18" s="154"/>
      <c r="AB18" s="154"/>
      <c r="AC18" s="154"/>
      <c r="AD18" s="154"/>
      <c r="AE18" s="154"/>
      <c r="AF18" s="154"/>
      <c r="AG18" s="154"/>
      <c r="AH18" s="4"/>
    </row>
    <row r="19" spans="1:34" ht="152.25" customHeight="1" x14ac:dyDescent="0.2">
      <c r="A19" s="4"/>
      <c r="B19" s="156"/>
      <c r="C19" s="157"/>
      <c r="D19" s="157"/>
      <c r="E19" s="157"/>
      <c r="F19" s="157"/>
      <c r="G19" s="157"/>
      <c r="H19" s="157"/>
      <c r="I19" s="157"/>
      <c r="J19" s="157"/>
      <c r="K19" s="157"/>
      <c r="L19" s="158"/>
      <c r="M19" s="154"/>
      <c r="N19" s="154"/>
      <c r="O19" s="154"/>
      <c r="P19" s="154"/>
      <c r="Q19" s="154"/>
      <c r="R19" s="154"/>
      <c r="S19" s="154"/>
      <c r="T19" s="154"/>
      <c r="U19" s="154"/>
      <c r="V19" s="154"/>
      <c r="W19" s="154"/>
      <c r="X19" s="154"/>
      <c r="Y19" s="154"/>
      <c r="Z19" s="154"/>
      <c r="AA19" s="154"/>
      <c r="AB19" s="154"/>
      <c r="AC19" s="154"/>
      <c r="AD19" s="154"/>
      <c r="AE19" s="154"/>
      <c r="AF19" s="154"/>
      <c r="AG19" s="154"/>
      <c r="AH19" s="4"/>
    </row>
    <row r="20" spans="1:34" s="1" customFormat="1" ht="18" customHeight="1" x14ac:dyDescent="0.2">
      <c r="A20" s="4"/>
      <c r="B20" s="156"/>
      <c r="C20" s="157"/>
      <c r="D20" s="157"/>
      <c r="E20" s="157"/>
      <c r="F20" s="157"/>
      <c r="G20" s="157"/>
      <c r="H20" s="157"/>
      <c r="I20" s="157"/>
      <c r="J20" s="157"/>
      <c r="K20" s="157"/>
      <c r="L20" s="158"/>
      <c r="M20" s="182"/>
      <c r="N20" s="182"/>
      <c r="O20" s="182"/>
      <c r="P20" s="182"/>
      <c r="Q20" s="182"/>
      <c r="R20" s="182"/>
      <c r="S20" s="182"/>
      <c r="T20" s="182"/>
      <c r="U20" s="182"/>
      <c r="V20" s="182"/>
      <c r="W20" s="182"/>
      <c r="X20" s="182"/>
      <c r="Y20" s="182"/>
      <c r="Z20" s="182"/>
      <c r="AA20" s="182"/>
      <c r="AB20" s="182"/>
      <c r="AC20" s="182"/>
      <c r="AD20" s="182"/>
      <c r="AE20" s="182"/>
      <c r="AF20" s="182"/>
      <c r="AG20" s="182"/>
      <c r="AH20" s="4"/>
    </row>
    <row r="21" spans="1:34" s="1" customFormat="1" ht="18" customHeight="1" x14ac:dyDescent="0.2">
      <c r="A21" s="4"/>
      <c r="B21" s="156"/>
      <c r="C21" s="157"/>
      <c r="D21" s="157"/>
      <c r="E21" s="157"/>
      <c r="F21" s="157"/>
      <c r="G21" s="157"/>
      <c r="H21" s="157"/>
      <c r="I21" s="157"/>
      <c r="J21" s="157"/>
      <c r="K21" s="157"/>
      <c r="L21" s="158"/>
      <c r="M21" s="154"/>
      <c r="N21" s="154"/>
      <c r="O21" s="154"/>
      <c r="P21" s="154"/>
      <c r="Q21" s="154"/>
      <c r="R21" s="179"/>
      <c r="S21" s="179"/>
      <c r="T21" s="154"/>
      <c r="U21" s="154"/>
      <c r="V21" s="154"/>
      <c r="W21" s="154"/>
      <c r="X21" s="154"/>
      <c r="Y21" s="179"/>
      <c r="Z21" s="179"/>
      <c r="AA21" s="154"/>
      <c r="AB21" s="154"/>
      <c r="AC21" s="154"/>
      <c r="AD21" s="154"/>
      <c r="AE21" s="154"/>
      <c r="AF21" s="179"/>
      <c r="AG21" s="179"/>
      <c r="AH21" s="4"/>
    </row>
    <row r="22" spans="1:34" s="1" customFormat="1" ht="18" customHeight="1" x14ac:dyDescent="0.2">
      <c r="A22" s="4"/>
      <c r="B22" s="156"/>
      <c r="C22" s="157"/>
      <c r="D22" s="157"/>
      <c r="E22" s="157"/>
      <c r="F22" s="157"/>
      <c r="G22" s="157"/>
      <c r="H22" s="157"/>
      <c r="I22" s="157"/>
      <c r="J22" s="157"/>
      <c r="K22" s="157"/>
      <c r="L22" s="158"/>
      <c r="M22" s="154"/>
      <c r="N22" s="154"/>
      <c r="O22" s="154"/>
      <c r="P22" s="154"/>
      <c r="Q22" s="154"/>
      <c r="R22" s="179"/>
      <c r="S22" s="179"/>
      <c r="T22" s="154"/>
      <c r="U22" s="154"/>
      <c r="V22" s="154"/>
      <c r="W22" s="154"/>
      <c r="X22" s="154"/>
      <c r="Y22" s="179"/>
      <c r="Z22" s="179"/>
      <c r="AA22" s="154"/>
      <c r="AB22" s="154"/>
      <c r="AC22" s="154"/>
      <c r="AD22" s="154"/>
      <c r="AE22" s="154"/>
      <c r="AF22" s="179"/>
      <c r="AG22" s="179"/>
      <c r="AH22" s="4"/>
    </row>
    <row r="23" spans="1:34" ht="18" customHeight="1" x14ac:dyDescent="0.2">
      <c r="A23" s="4"/>
      <c r="B23" s="156"/>
      <c r="C23" s="157"/>
      <c r="D23" s="157"/>
      <c r="E23" s="157"/>
      <c r="F23" s="157"/>
      <c r="G23" s="157"/>
      <c r="H23" s="157"/>
      <c r="I23" s="157"/>
      <c r="J23" s="157"/>
      <c r="K23" s="157"/>
      <c r="L23" s="158"/>
      <c r="M23" s="154"/>
      <c r="N23" s="154"/>
      <c r="O23" s="154"/>
      <c r="P23" s="154"/>
      <c r="Q23" s="154"/>
      <c r="R23" s="154"/>
      <c r="S23" s="154"/>
      <c r="T23" s="154"/>
      <c r="U23" s="154"/>
      <c r="V23" s="154"/>
      <c r="W23" s="154"/>
      <c r="X23" s="154"/>
      <c r="Y23" s="154"/>
      <c r="Z23" s="154"/>
      <c r="AA23" s="154"/>
      <c r="AB23" s="154"/>
      <c r="AC23" s="154"/>
      <c r="AD23" s="154"/>
      <c r="AE23" s="154"/>
      <c r="AF23" s="154"/>
      <c r="AG23" s="154"/>
      <c r="AH23" s="4"/>
    </row>
    <row r="24" spans="1:34" ht="18" customHeight="1" x14ac:dyDescent="0.2">
      <c r="A24" s="4"/>
      <c r="B24" s="156"/>
      <c r="C24" s="157"/>
      <c r="D24" s="157"/>
      <c r="E24" s="157"/>
      <c r="F24" s="157"/>
      <c r="G24" s="157"/>
      <c r="H24" s="157"/>
      <c r="I24" s="157"/>
      <c r="J24" s="157"/>
      <c r="K24" s="157"/>
      <c r="L24" s="158"/>
      <c r="M24" s="154"/>
      <c r="N24" s="154"/>
      <c r="O24" s="154"/>
      <c r="P24" s="154"/>
      <c r="Q24" s="154"/>
      <c r="R24" s="154"/>
      <c r="S24" s="154"/>
      <c r="T24" s="154"/>
      <c r="U24" s="154"/>
      <c r="V24" s="154"/>
      <c r="W24" s="154"/>
      <c r="X24" s="154"/>
      <c r="Y24" s="154"/>
      <c r="Z24" s="154"/>
      <c r="AA24" s="154"/>
      <c r="AB24" s="154"/>
      <c r="AC24" s="154"/>
      <c r="AD24" s="154"/>
      <c r="AE24" s="154"/>
      <c r="AF24" s="154"/>
      <c r="AG24" s="154"/>
      <c r="AH24" s="4"/>
    </row>
    <row r="25" spans="1:34" ht="18" customHeight="1" x14ac:dyDescent="0.2">
      <c r="A25" s="4"/>
      <c r="B25" s="176"/>
      <c r="C25" s="177"/>
      <c r="D25" s="177"/>
      <c r="E25" s="177"/>
      <c r="F25" s="177"/>
      <c r="G25" s="177"/>
      <c r="H25" s="177"/>
      <c r="I25" s="177"/>
      <c r="J25" s="177"/>
      <c r="K25" s="177"/>
      <c r="L25" s="178"/>
      <c r="M25" s="154"/>
      <c r="N25" s="154"/>
      <c r="O25" s="154"/>
      <c r="P25" s="154"/>
      <c r="Q25" s="154"/>
      <c r="R25" s="154"/>
      <c r="S25" s="154"/>
      <c r="T25" s="154"/>
      <c r="U25" s="154"/>
      <c r="V25" s="154"/>
      <c r="W25" s="154"/>
      <c r="X25" s="154"/>
      <c r="Y25" s="154"/>
      <c r="Z25" s="154"/>
      <c r="AA25" s="154"/>
      <c r="AB25" s="154"/>
      <c r="AC25" s="154"/>
      <c r="AD25" s="154"/>
      <c r="AE25" s="154"/>
      <c r="AF25" s="154"/>
      <c r="AG25" s="154"/>
      <c r="AH25" s="4"/>
    </row>
    <row r="26" spans="1:34" ht="13.5" customHeight="1" x14ac:dyDescent="0.2">
      <c r="A26" s="4"/>
      <c r="B26" s="186"/>
      <c r="C26" s="187"/>
      <c r="D26" s="187"/>
      <c r="E26" s="190"/>
      <c r="F26" s="190"/>
      <c r="G26" s="190"/>
      <c r="H26" s="190"/>
      <c r="I26" s="190"/>
      <c r="J26" s="190"/>
      <c r="K26" s="190"/>
      <c r="L26" s="191"/>
      <c r="M26" s="194"/>
      <c r="N26" s="195"/>
      <c r="O26" s="195"/>
      <c r="P26" s="195"/>
      <c r="Q26" s="195"/>
      <c r="R26" s="195"/>
      <c r="S26" s="196"/>
      <c r="T26" s="194"/>
      <c r="U26" s="195"/>
      <c r="V26" s="195"/>
      <c r="W26" s="195"/>
      <c r="X26" s="195"/>
      <c r="Y26" s="195"/>
      <c r="Z26" s="196"/>
      <c r="AA26" s="194"/>
      <c r="AB26" s="195"/>
      <c r="AC26" s="195"/>
      <c r="AD26" s="195"/>
      <c r="AE26" s="195"/>
      <c r="AF26" s="195"/>
      <c r="AG26" s="196"/>
      <c r="AH26" s="4"/>
    </row>
    <row r="27" spans="1:34" ht="12.75" customHeight="1" x14ac:dyDescent="0.2">
      <c r="A27" s="4"/>
      <c r="B27" s="188"/>
      <c r="C27" s="189"/>
      <c r="D27" s="189"/>
      <c r="E27" s="192"/>
      <c r="F27" s="192"/>
      <c r="G27" s="192"/>
      <c r="H27" s="192"/>
      <c r="I27" s="192"/>
      <c r="J27" s="192"/>
      <c r="K27" s="192"/>
      <c r="L27" s="193"/>
      <c r="M27" s="183"/>
      <c r="N27" s="184"/>
      <c r="O27" s="184"/>
      <c r="P27" s="184"/>
      <c r="Q27" s="184"/>
      <c r="R27" s="184"/>
      <c r="S27" s="185"/>
      <c r="T27" s="183"/>
      <c r="U27" s="184"/>
      <c r="V27" s="184"/>
      <c r="W27" s="184"/>
      <c r="X27" s="184"/>
      <c r="Y27" s="184"/>
      <c r="Z27" s="185"/>
      <c r="AA27" s="183"/>
      <c r="AB27" s="184"/>
      <c r="AC27" s="184"/>
      <c r="AD27" s="184"/>
      <c r="AE27" s="184"/>
      <c r="AF27" s="184"/>
      <c r="AG27" s="185"/>
      <c r="AH27" s="4"/>
    </row>
    <row r="28" spans="1:34" ht="18" customHeight="1" x14ac:dyDescent="0.2">
      <c r="A28" s="4"/>
      <c r="B28" s="156"/>
      <c r="C28" s="157"/>
      <c r="D28" s="157"/>
      <c r="E28" s="157"/>
      <c r="F28" s="157"/>
      <c r="G28" s="157"/>
      <c r="H28" s="157"/>
      <c r="I28" s="157"/>
      <c r="J28" s="157"/>
      <c r="K28" s="157"/>
      <c r="L28" s="158"/>
      <c r="M28" s="154"/>
      <c r="N28" s="154"/>
      <c r="O28" s="154"/>
      <c r="P28" s="154"/>
      <c r="Q28" s="154"/>
      <c r="R28" s="154"/>
      <c r="S28" s="154"/>
      <c r="T28" s="154"/>
      <c r="U28" s="154"/>
      <c r="V28" s="154"/>
      <c r="W28" s="154"/>
      <c r="X28" s="154"/>
      <c r="Y28" s="154"/>
      <c r="Z28" s="154"/>
      <c r="AA28" s="154"/>
      <c r="AB28" s="154"/>
      <c r="AC28" s="154"/>
      <c r="AD28" s="154"/>
      <c r="AE28" s="154"/>
      <c r="AF28" s="154"/>
      <c r="AG28" s="154"/>
      <c r="AH28" s="4"/>
    </row>
    <row r="29" spans="1:34" ht="18" customHeight="1" x14ac:dyDescent="0.2">
      <c r="A29" s="4"/>
      <c r="B29" s="156"/>
      <c r="C29" s="157"/>
      <c r="D29" s="157"/>
      <c r="E29" s="157"/>
      <c r="F29" s="157"/>
      <c r="G29" s="157"/>
      <c r="H29" s="157"/>
      <c r="I29" s="157"/>
      <c r="J29" s="157"/>
      <c r="K29" s="157"/>
      <c r="L29" s="158"/>
      <c r="M29" s="154"/>
      <c r="N29" s="154"/>
      <c r="O29" s="154"/>
      <c r="P29" s="154"/>
      <c r="Q29" s="154"/>
      <c r="R29" s="154"/>
      <c r="S29" s="154"/>
      <c r="T29" s="154"/>
      <c r="U29" s="154"/>
      <c r="V29" s="154"/>
      <c r="W29" s="154"/>
      <c r="X29" s="154"/>
      <c r="Y29" s="154"/>
      <c r="Z29" s="154"/>
      <c r="AA29" s="154"/>
      <c r="AB29" s="154"/>
      <c r="AC29" s="154"/>
      <c r="AD29" s="154"/>
      <c r="AE29" s="154"/>
      <c r="AF29" s="154"/>
      <c r="AG29" s="154"/>
      <c r="AH29" s="4"/>
    </row>
    <row r="30" spans="1:34" ht="18" customHeight="1" thickBot="1" x14ac:dyDescent="0.25">
      <c r="A30" s="4"/>
      <c r="B30" s="159"/>
      <c r="C30" s="160"/>
      <c r="D30" s="160"/>
      <c r="E30" s="160"/>
      <c r="F30" s="160"/>
      <c r="G30" s="160"/>
      <c r="H30" s="160"/>
      <c r="I30" s="160"/>
      <c r="J30" s="160"/>
      <c r="K30" s="160"/>
      <c r="L30" s="161"/>
      <c r="M30" s="155"/>
      <c r="N30" s="155"/>
      <c r="O30" s="155"/>
      <c r="P30" s="155"/>
      <c r="Q30" s="155"/>
      <c r="R30" s="155"/>
      <c r="S30" s="155"/>
      <c r="T30" s="155"/>
      <c r="U30" s="155"/>
      <c r="V30" s="155"/>
      <c r="W30" s="155"/>
      <c r="X30" s="155"/>
      <c r="Y30" s="155"/>
      <c r="Z30" s="155"/>
      <c r="AA30" s="155"/>
      <c r="AB30" s="155"/>
      <c r="AC30" s="155"/>
      <c r="AD30" s="155"/>
      <c r="AE30" s="155"/>
      <c r="AF30" s="155"/>
      <c r="AG30" s="155"/>
      <c r="AH30" s="4"/>
    </row>
    <row r="31" spans="1:34" ht="15" customHeight="1" x14ac:dyDescent="0.2">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sheetData>
  <mergeCells count="40">
    <mergeCell ref="M27:S27"/>
    <mergeCell ref="T27:Z27"/>
    <mergeCell ref="AA27:AG27"/>
    <mergeCell ref="B26:D27"/>
    <mergeCell ref="E26:L27"/>
    <mergeCell ref="M26:S26"/>
    <mergeCell ref="T26:Z26"/>
    <mergeCell ref="AA26:AG26"/>
    <mergeCell ref="B9:L25"/>
    <mergeCell ref="AF21:AG22"/>
    <mergeCell ref="R23:S25"/>
    <mergeCell ref="Y23:Z25"/>
    <mergeCell ref="AF23:AG25"/>
    <mergeCell ref="M9:S19"/>
    <mergeCell ref="T9:Z19"/>
    <mergeCell ref="AA9:AG19"/>
    <mergeCell ref="M20:S20"/>
    <mergeCell ref="T20:Z20"/>
    <mergeCell ref="AA20:AG20"/>
    <mergeCell ref="M21:Q25"/>
    <mergeCell ref="R21:S22"/>
    <mergeCell ref="T21:X25"/>
    <mergeCell ref="Y21:Z22"/>
    <mergeCell ref="AA21:AE25"/>
    <mergeCell ref="M2:T5"/>
    <mergeCell ref="R28:S30"/>
    <mergeCell ref="Y28:Z30"/>
    <mergeCell ref="AF28:AG30"/>
    <mergeCell ref="B28:L30"/>
    <mergeCell ref="M28:Q30"/>
    <mergeCell ref="T28:X30"/>
    <mergeCell ref="AA28:AE30"/>
    <mergeCell ref="B7:D8"/>
    <mergeCell ref="E7:L8"/>
    <mergeCell ref="M7:S7"/>
    <mergeCell ref="T7:Z7"/>
    <mergeCell ref="AA7:AG7"/>
    <mergeCell ref="M8:S8"/>
    <mergeCell ref="T8:Z8"/>
    <mergeCell ref="AA8:AG8"/>
  </mergeCells>
  <pageMargins left="0.23622047244094491" right="0" top="0.39370078740157483" bottom="0.19685039370078741" header="0.51181102362204722" footer="0.51181102362204722"/>
  <pageSetup paperSize="5" scale="53" orientation="landscape" r:id="rId1"/>
  <headerFooter>
    <oddFooter>&amp;L&amp;8DE-SOGI-PR-06-FR-01 V04 F23-11-2015</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Y22"/>
  <sheetViews>
    <sheetView workbookViewId="0">
      <selection activeCell="I1" sqref="I1"/>
    </sheetView>
  </sheetViews>
  <sheetFormatPr baseColWidth="10" defaultRowHeight="12.75" x14ac:dyDescent="0.2"/>
  <cols>
    <col min="1" max="1" width="25.85546875" customWidth="1"/>
    <col min="2" max="2" width="13.42578125" style="104" customWidth="1"/>
    <col min="3" max="20" width="9.140625" style="104" customWidth="1"/>
  </cols>
  <sheetData>
    <row r="1" spans="1:25" x14ac:dyDescent="0.2">
      <c r="A1" s="105" t="s">
        <v>46</v>
      </c>
      <c r="B1" s="113" t="s">
        <v>134</v>
      </c>
      <c r="C1" s="113" t="s">
        <v>135</v>
      </c>
      <c r="D1" s="113" t="s">
        <v>136</v>
      </c>
      <c r="E1" s="113" t="s">
        <v>137</v>
      </c>
      <c r="F1" s="113" t="s">
        <v>138</v>
      </c>
      <c r="G1" s="113" t="s">
        <v>139</v>
      </c>
      <c r="H1" s="113" t="s">
        <v>140</v>
      </c>
      <c r="I1" s="113" t="s">
        <v>141</v>
      </c>
      <c r="J1" s="113" t="s">
        <v>142</v>
      </c>
      <c r="K1" s="113" t="s">
        <v>143</v>
      </c>
      <c r="L1" s="113" t="s">
        <v>152</v>
      </c>
      <c r="M1" s="113" t="s">
        <v>144</v>
      </c>
      <c r="N1" s="113" t="s">
        <v>145</v>
      </c>
      <c r="O1" s="113" t="s">
        <v>146</v>
      </c>
      <c r="P1" s="113" t="s">
        <v>147</v>
      </c>
      <c r="Q1" s="113" t="s">
        <v>148</v>
      </c>
      <c r="R1" s="113" t="s">
        <v>149</v>
      </c>
      <c r="S1" s="113" t="s">
        <v>150</v>
      </c>
      <c r="T1" s="113" t="s">
        <v>151</v>
      </c>
    </row>
    <row r="2" spans="1:25" x14ac:dyDescent="0.2">
      <c r="A2" s="113" t="s">
        <v>134</v>
      </c>
      <c r="B2" s="106" t="s">
        <v>50</v>
      </c>
      <c r="C2" s="107" t="s">
        <v>59</v>
      </c>
      <c r="D2" s="107" t="s">
        <v>70</v>
      </c>
      <c r="E2" s="107" t="s">
        <v>73</v>
      </c>
      <c r="F2" s="107" t="s">
        <v>75</v>
      </c>
      <c r="G2" s="107" t="s">
        <v>79</v>
      </c>
      <c r="H2" s="107" t="s">
        <v>80</v>
      </c>
      <c r="I2" s="107" t="s">
        <v>83</v>
      </c>
      <c r="J2" s="107" t="s">
        <v>88</v>
      </c>
      <c r="K2" s="107" t="s">
        <v>89</v>
      </c>
      <c r="L2" s="107" t="s">
        <v>92</v>
      </c>
      <c r="M2" s="107" t="s">
        <v>95</v>
      </c>
      <c r="N2" s="107" t="s">
        <v>100</v>
      </c>
      <c r="O2" s="107" t="s">
        <v>104</v>
      </c>
      <c r="P2" s="107" t="s">
        <v>115</v>
      </c>
      <c r="Q2" s="107" t="s">
        <v>119</v>
      </c>
      <c r="R2" s="107" t="s">
        <v>123</v>
      </c>
      <c r="S2" s="107" t="s">
        <v>125</v>
      </c>
      <c r="T2" s="107" t="s">
        <v>129</v>
      </c>
      <c r="U2" s="109" t="s">
        <v>133</v>
      </c>
      <c r="V2" s="110"/>
      <c r="W2" s="110"/>
      <c r="X2" s="110"/>
      <c r="Y2" s="110"/>
    </row>
    <row r="3" spans="1:25" x14ac:dyDescent="0.2">
      <c r="A3" s="113" t="s">
        <v>135</v>
      </c>
      <c r="B3" s="106" t="s">
        <v>51</v>
      </c>
      <c r="C3" s="107" t="s">
        <v>60</v>
      </c>
      <c r="D3" s="107" t="s">
        <v>71</v>
      </c>
      <c r="E3" s="107" t="s">
        <v>74</v>
      </c>
      <c r="F3" s="107" t="s">
        <v>76</v>
      </c>
      <c r="G3" s="108"/>
      <c r="H3" s="107" t="s">
        <v>81</v>
      </c>
      <c r="I3" s="107" t="s">
        <v>84</v>
      </c>
      <c r="J3" s="108"/>
      <c r="K3" s="107" t="s">
        <v>90</v>
      </c>
      <c r="L3" s="107" t="s">
        <v>93</v>
      </c>
      <c r="M3" s="107" t="s">
        <v>96</v>
      </c>
      <c r="N3" s="107" t="s">
        <v>101</v>
      </c>
      <c r="O3" s="107" t="s">
        <v>105</v>
      </c>
      <c r="P3" s="107" t="s">
        <v>116</v>
      </c>
      <c r="Q3" s="107" t="s">
        <v>120</v>
      </c>
      <c r="R3" s="107" t="s">
        <v>124</v>
      </c>
      <c r="S3" s="107" t="s">
        <v>126</v>
      </c>
      <c r="T3" s="107" t="s">
        <v>130</v>
      </c>
    </row>
    <row r="4" spans="1:25" x14ac:dyDescent="0.2">
      <c r="A4" s="113" t="s">
        <v>136</v>
      </c>
      <c r="B4" s="106" t="s">
        <v>52</v>
      </c>
      <c r="C4" s="107" t="s">
        <v>61</v>
      </c>
      <c r="D4" s="107" t="s">
        <v>72</v>
      </c>
      <c r="E4" s="108"/>
      <c r="F4" s="107" t="s">
        <v>77</v>
      </c>
      <c r="G4" s="108"/>
      <c r="H4" s="107" t="s">
        <v>82</v>
      </c>
      <c r="I4" s="107" t="s">
        <v>85</v>
      </c>
      <c r="J4" s="108"/>
      <c r="K4" s="107" t="s">
        <v>91</v>
      </c>
      <c r="L4" s="107" t="s">
        <v>94</v>
      </c>
      <c r="M4" s="107" t="s">
        <v>97</v>
      </c>
      <c r="N4" s="107" t="s">
        <v>102</v>
      </c>
      <c r="O4" s="107" t="s">
        <v>106</v>
      </c>
      <c r="P4" s="107" t="s">
        <v>117</v>
      </c>
      <c r="Q4" s="107" t="s">
        <v>121</v>
      </c>
      <c r="R4" s="108"/>
      <c r="S4" s="107" t="s">
        <v>127</v>
      </c>
      <c r="T4" s="107" t="s">
        <v>131</v>
      </c>
    </row>
    <row r="5" spans="1:25" x14ac:dyDescent="0.2">
      <c r="A5" s="113" t="s">
        <v>137</v>
      </c>
      <c r="B5" s="106" t="s">
        <v>53</v>
      </c>
      <c r="C5" s="107" t="s">
        <v>62</v>
      </c>
      <c r="D5" s="108"/>
      <c r="E5" s="108"/>
      <c r="F5" s="107" t="s">
        <v>78</v>
      </c>
      <c r="G5" s="108"/>
      <c r="H5" s="108"/>
      <c r="I5" s="107" t="s">
        <v>86</v>
      </c>
      <c r="J5" s="108"/>
      <c r="K5" s="108"/>
      <c r="L5" s="108"/>
      <c r="M5" s="107" t="s">
        <v>98</v>
      </c>
      <c r="N5" s="107" t="s">
        <v>103</v>
      </c>
      <c r="O5" s="107" t="s">
        <v>107</v>
      </c>
      <c r="P5" s="107" t="s">
        <v>118</v>
      </c>
      <c r="Q5" s="107" t="s">
        <v>122</v>
      </c>
      <c r="R5" s="108"/>
      <c r="S5" s="107" t="s">
        <v>128</v>
      </c>
      <c r="T5" s="107" t="s">
        <v>132</v>
      </c>
    </row>
    <row r="6" spans="1:25" x14ac:dyDescent="0.2">
      <c r="A6" s="113" t="s">
        <v>138</v>
      </c>
      <c r="B6" s="106" t="s">
        <v>54</v>
      </c>
      <c r="C6" s="107" t="s">
        <v>63</v>
      </c>
      <c r="D6" s="108"/>
      <c r="E6" s="108"/>
      <c r="F6" s="108"/>
      <c r="G6" s="108"/>
      <c r="H6" s="108"/>
      <c r="I6" s="107" t="s">
        <v>87</v>
      </c>
      <c r="J6" s="108"/>
      <c r="K6" s="108"/>
      <c r="L6" s="108"/>
      <c r="M6" s="107" t="s">
        <v>99</v>
      </c>
      <c r="N6" s="108"/>
      <c r="O6" s="107" t="s">
        <v>108</v>
      </c>
      <c r="P6" s="108"/>
      <c r="Q6" s="107" t="s">
        <v>38</v>
      </c>
      <c r="R6" s="108"/>
      <c r="S6" s="108"/>
      <c r="T6" s="108"/>
    </row>
    <row r="7" spans="1:25" x14ac:dyDescent="0.2">
      <c r="A7" s="113" t="s">
        <v>139</v>
      </c>
      <c r="B7" s="106" t="s">
        <v>55</v>
      </c>
      <c r="C7" s="107" t="s">
        <v>64</v>
      </c>
      <c r="D7" s="108"/>
      <c r="E7" s="108"/>
      <c r="F7" s="108"/>
      <c r="G7" s="108"/>
      <c r="H7" s="108"/>
      <c r="I7" s="108"/>
      <c r="J7" s="108"/>
      <c r="K7" s="108"/>
      <c r="L7" s="108"/>
      <c r="M7" s="108"/>
      <c r="N7" s="108"/>
      <c r="O7" s="107" t="s">
        <v>109</v>
      </c>
      <c r="P7" s="108"/>
      <c r="Q7" s="108"/>
      <c r="R7" s="108"/>
      <c r="S7" s="108"/>
      <c r="T7" s="108"/>
    </row>
    <row r="8" spans="1:25" x14ac:dyDescent="0.2">
      <c r="A8" s="113" t="s">
        <v>140</v>
      </c>
      <c r="B8" s="106" t="s">
        <v>56</v>
      </c>
      <c r="C8" s="107" t="s">
        <v>65</v>
      </c>
      <c r="D8" s="108"/>
      <c r="E8" s="108"/>
      <c r="F8" s="108"/>
      <c r="G8" s="108"/>
      <c r="H8" s="108"/>
      <c r="I8" s="108"/>
      <c r="J8" s="108"/>
      <c r="K8" s="108"/>
      <c r="L8" s="108"/>
      <c r="M8" s="108"/>
      <c r="N8" s="108"/>
      <c r="O8" s="107" t="s">
        <v>110</v>
      </c>
      <c r="P8" s="108"/>
      <c r="Q8" s="108"/>
      <c r="R8" s="108"/>
      <c r="S8" s="108"/>
      <c r="T8" s="108"/>
      <c r="W8" s="197"/>
      <c r="X8" s="197"/>
      <c r="Y8" s="197"/>
    </row>
    <row r="9" spans="1:25" x14ac:dyDescent="0.2">
      <c r="A9" s="113" t="s">
        <v>141</v>
      </c>
      <c r="B9" s="106" t="s">
        <v>57</v>
      </c>
      <c r="C9" s="107" t="s">
        <v>66</v>
      </c>
      <c r="D9" s="108"/>
      <c r="E9" s="108"/>
      <c r="F9" s="108"/>
      <c r="G9" s="108"/>
      <c r="H9" s="108"/>
      <c r="I9" s="108"/>
      <c r="J9" s="108"/>
      <c r="K9" s="108"/>
      <c r="L9" s="108"/>
      <c r="M9" s="108"/>
      <c r="N9" s="108"/>
      <c r="O9" s="107" t="s">
        <v>111</v>
      </c>
      <c r="P9" s="108"/>
      <c r="Q9" s="108"/>
      <c r="R9" s="108"/>
      <c r="S9" s="108"/>
      <c r="T9" s="108"/>
    </row>
    <row r="10" spans="1:25" x14ac:dyDescent="0.2">
      <c r="A10" s="113" t="s">
        <v>142</v>
      </c>
      <c r="B10" s="106" t="s">
        <v>58</v>
      </c>
      <c r="C10" s="107" t="s">
        <v>67</v>
      </c>
      <c r="D10" s="108"/>
      <c r="E10" s="108"/>
      <c r="F10" s="108"/>
      <c r="G10" s="108"/>
      <c r="H10" s="108"/>
      <c r="I10" s="108"/>
      <c r="J10" s="108"/>
      <c r="K10" s="108"/>
      <c r="L10" s="108"/>
      <c r="M10" s="108"/>
      <c r="N10" s="108"/>
      <c r="O10" s="107" t="s">
        <v>112</v>
      </c>
      <c r="P10" s="108"/>
      <c r="Q10" s="108"/>
      <c r="R10" s="108"/>
      <c r="S10" s="108"/>
      <c r="T10" s="108"/>
    </row>
    <row r="11" spans="1:25" x14ac:dyDescent="0.2">
      <c r="A11" s="113" t="s">
        <v>143</v>
      </c>
      <c r="B11" s="108"/>
      <c r="C11" s="107" t="s">
        <v>68</v>
      </c>
      <c r="D11" s="108"/>
      <c r="E11" s="108"/>
      <c r="F11" s="108"/>
      <c r="G11" s="108"/>
      <c r="H11" s="108"/>
      <c r="I11" s="108"/>
      <c r="J11" s="108"/>
      <c r="K11" s="108"/>
      <c r="L11" s="108"/>
      <c r="M11" s="108"/>
      <c r="N11" s="108"/>
      <c r="O11" s="107" t="s">
        <v>113</v>
      </c>
      <c r="P11" s="108"/>
      <c r="Q11" s="108"/>
      <c r="R11" s="108"/>
      <c r="S11" s="108"/>
      <c r="T11" s="108"/>
    </row>
    <row r="12" spans="1:25" x14ac:dyDescent="0.2">
      <c r="A12" s="113" t="s">
        <v>152</v>
      </c>
      <c r="B12" s="108"/>
      <c r="C12" s="107" t="s">
        <v>69</v>
      </c>
      <c r="D12" s="108"/>
      <c r="E12" s="108"/>
      <c r="F12" s="108"/>
      <c r="G12" s="108"/>
      <c r="H12" s="108"/>
      <c r="I12" s="108"/>
      <c r="J12" s="108"/>
      <c r="K12" s="108"/>
      <c r="L12" s="108"/>
      <c r="M12" s="108"/>
      <c r="N12" s="108"/>
      <c r="O12" s="107" t="s">
        <v>114</v>
      </c>
      <c r="P12" s="108"/>
      <c r="Q12" s="108"/>
      <c r="R12" s="108"/>
      <c r="S12" s="108"/>
      <c r="T12" s="108"/>
      <c r="V12" t="str">
        <f>IF('CARACTERIZACION INDICADOR'!F2="Administración del servicio público notarial",a,IF('CARACTERIZACION INDICADOR'!F2="Administración del servicio público registral",b,IF('CARACTERIZACION INDICADOR'!F2="Comunicación Estratégica",CC,IF('CARACTERIZACION INDICADOR'!F2="Control a sujetos objeto de supervisión",D,IF('CARACTERIZACION INDICADOR'!F2="Control de la Gestión Institucional",e,IF('CARACTERIZACION INDICADOR'!F2="Control Disciplinario Interno",lote, IF('CARACTERIZACION INDICADOR'!F2="Direccionamiento Estratégico y Planeación",j, IF('CARACTERIZACION INDICADOR'!F2="Gestión Administrativa",k, IF('CARACTERIZACION INDICADOR'!F2="Gestión Contractual",l, IF('CARACTERIZACION INDICADOR'!F2="Gestión de Tecnologías de la Información",m, IF('CARACTERIZACION INDICADOR'!F2="Gestión del Conocimiento Innovación, Desarrollo e Investigación I+D+I",n, IF('CARACTERIZACION INDICADOR'!F2=" Gestión del Talento Humano ",o, IF('CARACTERIZACION INDICADOR'!F2=" Gestión Documental ",p, IF('CARACTERIZACION INDICADOR'!F2=" Gestión Financiera ",q, IF('CARACTERIZACION INDICADOR'!F2="Gestión Financiera",s, IF('CARACTERIZACION INDICADOR'!F2=" Inspección a sujetos objeto de supervisión ",t, IF('CARACTERIZACION INDICADOR'!F2=" Relacionamiento con el Ciudadano ",u,IF('CARACTERIZACION INDICADOR'!F2=" Sistemas Integrados de Gestión ",v, IF('CARACTERIZACION INDICADOR'!F2=" Vigilancia a sujetos objeto de supervisión ",z,U2)))))))))))))))))))</f>
        <v>error</v>
      </c>
    </row>
    <row r="13" spans="1:25" x14ac:dyDescent="0.2">
      <c r="A13" s="113" t="s">
        <v>144</v>
      </c>
      <c r="B13" s="108"/>
      <c r="C13" s="108"/>
      <c r="D13" s="108"/>
      <c r="E13" s="108"/>
      <c r="F13" s="108"/>
      <c r="G13" s="108"/>
      <c r="H13" s="108"/>
      <c r="I13" s="108"/>
      <c r="J13" s="108"/>
      <c r="K13" s="108"/>
      <c r="L13" s="108"/>
      <c r="M13" s="108"/>
      <c r="N13" s="108"/>
      <c r="O13" s="108"/>
      <c r="P13" s="108"/>
      <c r="Q13" s="108"/>
      <c r="R13" s="108"/>
      <c r="S13" s="108"/>
      <c r="T13" s="108"/>
    </row>
    <row r="14" spans="1:25" x14ac:dyDescent="0.2">
      <c r="A14" s="113" t="s">
        <v>145</v>
      </c>
      <c r="B14" s="108"/>
      <c r="C14" s="108"/>
      <c r="D14" s="108"/>
      <c r="E14" s="108"/>
      <c r="F14" s="108"/>
      <c r="G14" s="108"/>
      <c r="H14" s="108"/>
      <c r="I14" s="108"/>
      <c r="J14" s="108"/>
      <c r="K14" s="108"/>
      <c r="L14" s="108"/>
      <c r="M14" s="108"/>
      <c r="N14" s="108"/>
      <c r="O14" s="108"/>
      <c r="P14" s="108"/>
      <c r="Q14" s="108"/>
      <c r="R14" s="108"/>
      <c r="S14" s="108"/>
      <c r="T14" s="108"/>
    </row>
    <row r="15" spans="1:25" x14ac:dyDescent="0.2">
      <c r="A15" s="113" t="s">
        <v>146</v>
      </c>
      <c r="B15" s="108"/>
      <c r="C15" s="108"/>
      <c r="D15" s="108"/>
      <c r="E15" s="108"/>
      <c r="F15" s="108"/>
      <c r="G15" s="108"/>
      <c r="H15" s="108"/>
      <c r="I15" s="108"/>
      <c r="J15" s="108"/>
      <c r="K15" s="108"/>
      <c r="L15" s="108"/>
      <c r="M15" s="108"/>
      <c r="N15" s="108"/>
      <c r="O15" s="108"/>
      <c r="P15" s="108"/>
      <c r="Q15" s="108"/>
      <c r="R15" s="108"/>
      <c r="S15" s="108"/>
      <c r="T15" s="108"/>
    </row>
    <row r="16" spans="1:25" x14ac:dyDescent="0.2">
      <c r="A16" s="113" t="s">
        <v>147</v>
      </c>
      <c r="B16" s="108"/>
      <c r="C16" s="108"/>
      <c r="D16" s="108"/>
      <c r="E16" s="108"/>
      <c r="F16" s="108"/>
      <c r="G16" s="108"/>
      <c r="H16" s="108"/>
      <c r="I16" s="108"/>
      <c r="J16" s="108"/>
      <c r="K16" s="108"/>
      <c r="L16" s="108"/>
      <c r="M16" s="108"/>
      <c r="N16" s="108"/>
      <c r="O16" s="108"/>
      <c r="P16" s="108"/>
      <c r="Q16" s="108"/>
      <c r="R16" s="108"/>
      <c r="S16" s="108"/>
      <c r="T16" s="108"/>
    </row>
    <row r="17" spans="1:20" x14ac:dyDescent="0.2">
      <c r="A17" s="113" t="s">
        <v>148</v>
      </c>
      <c r="B17" s="108"/>
      <c r="C17" s="108"/>
      <c r="D17" s="108"/>
      <c r="E17" s="108"/>
      <c r="F17" s="108"/>
      <c r="G17" s="108"/>
      <c r="H17" s="108"/>
      <c r="I17" s="108"/>
      <c r="J17" s="108"/>
      <c r="K17" s="108"/>
      <c r="L17" s="108"/>
      <c r="M17" s="108"/>
      <c r="N17" s="108"/>
      <c r="O17" s="108"/>
      <c r="P17" s="108"/>
      <c r="Q17" s="108"/>
      <c r="R17" s="108"/>
      <c r="S17" s="108"/>
      <c r="T17" s="108"/>
    </row>
    <row r="18" spans="1:20" x14ac:dyDescent="0.2">
      <c r="A18" s="113" t="s">
        <v>149</v>
      </c>
      <c r="B18" s="108"/>
      <c r="C18" s="108"/>
      <c r="D18" s="108"/>
      <c r="E18" s="108"/>
      <c r="F18" s="108"/>
      <c r="G18" s="108"/>
      <c r="H18" s="108"/>
      <c r="I18" s="108"/>
      <c r="J18" s="108"/>
      <c r="K18" s="108"/>
      <c r="L18" s="108"/>
      <c r="M18" s="108"/>
      <c r="N18" s="108"/>
      <c r="O18" s="108"/>
      <c r="P18" s="108"/>
      <c r="Q18" s="108"/>
      <c r="R18" s="108"/>
      <c r="S18" s="108"/>
      <c r="T18" s="108"/>
    </row>
    <row r="19" spans="1:20" x14ac:dyDescent="0.2">
      <c r="A19" s="113" t="s">
        <v>150</v>
      </c>
      <c r="B19" s="108"/>
      <c r="C19" s="108"/>
      <c r="D19" s="108"/>
      <c r="E19" s="108"/>
      <c r="F19" s="108"/>
      <c r="G19" s="108"/>
      <c r="H19" s="108"/>
      <c r="I19" s="108"/>
      <c r="J19" s="108"/>
      <c r="K19" s="108"/>
      <c r="L19" s="108"/>
      <c r="M19" s="108"/>
      <c r="N19" s="108"/>
      <c r="O19" s="108"/>
      <c r="P19" s="108"/>
      <c r="Q19" s="108"/>
      <c r="R19" s="108"/>
      <c r="S19" s="108"/>
      <c r="T19" s="108"/>
    </row>
    <row r="20" spans="1:20" x14ac:dyDescent="0.2">
      <c r="A20" s="113" t="s">
        <v>151</v>
      </c>
      <c r="B20" s="108"/>
      <c r="C20" s="108"/>
      <c r="D20" s="108"/>
      <c r="E20" s="108"/>
      <c r="F20" s="108"/>
      <c r="G20" s="108"/>
      <c r="H20" s="108"/>
      <c r="I20" s="108"/>
      <c r="J20" s="108"/>
      <c r="K20" s="108"/>
      <c r="L20" s="108"/>
      <c r="M20" s="108"/>
      <c r="N20" s="108"/>
      <c r="O20" s="108"/>
      <c r="P20" s="108"/>
      <c r="Q20" s="108"/>
      <c r="R20" s="108"/>
      <c r="S20" s="108"/>
      <c r="T20" s="108"/>
    </row>
    <row r="22" spans="1:20" x14ac:dyDescent="0.2">
      <c r="B22" s="112"/>
    </row>
  </sheetData>
  <sheetProtection algorithmName="SHA-512" hashValue="qip1Bzeyz6THp+Q+IhLNdR0+Vp07sYQa094GiC29KPVdmmymgTFH+oktCSvcEo9Dsw2Fj703yPxVr49heZhIbQ==" saltValue="0xY6ZORYw5Oe7ouvJSVnJA==" spinCount="100000" sheet="1" objects="1" scenarios="1"/>
  <mergeCells count="1">
    <mergeCell ref="W8:Y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21</vt:i4>
      </vt:variant>
    </vt:vector>
  </HeadingPairs>
  <TitlesOfParts>
    <vt:vector size="25" baseType="lpstr">
      <vt:lpstr>CARACTERIZACION INDICADOR</vt:lpstr>
      <vt:lpstr>REPORTE DE DATOS </vt:lpstr>
      <vt:lpstr>GRAFICOS ANALISIS</vt:lpstr>
      <vt:lpstr>Hoja1</vt:lpstr>
      <vt:lpstr>Administracion.del.servicio.publico.notarial</vt:lpstr>
      <vt:lpstr>Administración.del.servicio.público.registral</vt:lpstr>
      <vt:lpstr>Comunicación.Estratégica​</vt:lpstr>
      <vt:lpstr>Control.a.sujetos.objeto.de.supervisión</vt:lpstr>
      <vt:lpstr>Control.de.la.Gestión.Institucional</vt:lpstr>
      <vt:lpstr>Control.Disciplinario.Interno</vt:lpstr>
      <vt:lpstr>Direccionamiento.Estratégico.y.Planeación</vt:lpstr>
      <vt:lpstr>Gestión.Administrativa</vt:lpstr>
      <vt:lpstr>Gestión.Contractual</vt:lpstr>
      <vt:lpstr>Gestión.de.Tecnologías.de.la.Información</vt:lpstr>
      <vt:lpstr>Gestión.del.Conocimiento.Innovación.Desarrollo.e.Investigación</vt:lpstr>
      <vt:lpstr>Gestión.del.Talento.Humano</vt:lpstr>
      <vt:lpstr>Gestión.Documental</vt:lpstr>
      <vt:lpstr>Gestión.Financiera</vt:lpstr>
      <vt:lpstr>Gestión.Jurídica</vt:lpstr>
      <vt:lpstr>Inspección.a.sujetos.objeto.de.supervisión</vt:lpstr>
      <vt:lpstr>Macroproceso</vt:lpstr>
      <vt:lpstr>Relacionamiento.con.el.Ciudadano</vt:lpstr>
      <vt:lpstr>Selecc</vt:lpstr>
      <vt:lpstr>Sistemas.Integrados.de.Gestión​</vt:lpstr>
      <vt:lpstr>Vigilancia.a.sujetos.objeto.de.supervisión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Laura Camila Jimenez Peña</cp:lastModifiedBy>
  <cp:revision/>
  <dcterms:created xsi:type="dcterms:W3CDTF">2011-12-12T19:49:53Z</dcterms:created>
  <dcterms:modified xsi:type="dcterms:W3CDTF">2023-09-13T16:30:25Z</dcterms:modified>
  <cp:category/>
  <cp:contentStatus/>
</cp:coreProperties>
</file>