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.penalosa\Documents\Indicadores\III Cuatrimestre 2023\"/>
    </mc:Choice>
  </mc:AlternateContent>
  <bookViews>
    <workbookView xWindow="-60" yWindow="-60" windowWidth="15480" windowHeight="11640" tabRatio="740"/>
  </bookViews>
  <sheets>
    <sheet name="CARACTERIZACION INDICADOR" sheetId="2" r:id="rId1"/>
    <sheet name="REPORTE DE DATOS " sheetId="3" r:id="rId2"/>
    <sheet name="GRAFICOS ANALISIS" sheetId="6" r:id="rId3"/>
  </sheets>
  <definedNames>
    <definedName name="_xlnm._FilterDatabase">'REPORTE DE DATOS '!$B$8:$R$8</definedName>
    <definedName name="_xlnm.Print_Area" localSheetId="0">'CARACTERIZACION INDICADOR'!$A$1:$O$17</definedName>
    <definedName name="_xlnm.Print_Area" localSheetId="2">'GRAFICOS ANALISIS'!$A$1:$AD$25</definedName>
    <definedName name="_xlnm.Print_Area" localSheetId="1">'REPORTE DE DATOS '!$A$1:$S$14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" i="3" l="1"/>
  <c r="R9" i="3"/>
  <c r="R12" i="3"/>
  <c r="O12" i="3"/>
  <c r="Q12" i="3"/>
  <c r="P12" i="3"/>
  <c r="N12" i="3"/>
  <c r="I11" i="3"/>
  <c r="M12" i="3"/>
  <c r="L12" i="3"/>
  <c r="K12" i="3"/>
  <c r="J12" i="3"/>
  <c r="D9" i="3"/>
  <c r="G11" i="3"/>
  <c r="H11" i="3"/>
  <c r="F12" i="3"/>
  <c r="E6" i="6"/>
  <c r="C9" i="3"/>
  <c r="F11" i="3"/>
  <c r="G12" i="3"/>
  <c r="H12" i="3"/>
  <c r="I12" i="3"/>
  <c r="R11" i="3"/>
</calcChain>
</file>

<file path=xl/sharedStrings.xml><?xml version="1.0" encoding="utf-8"?>
<sst xmlns="http://schemas.openxmlformats.org/spreadsheetml/2006/main" count="118" uniqueCount="78">
  <si>
    <t xml:space="preserve">Grupo de Trabajo : Gestion Disciplinaria Notarial </t>
  </si>
  <si>
    <t>Hoja de Vida de Indicadores</t>
  </si>
  <si>
    <t>No.</t>
  </si>
  <si>
    <t>Nombre Indicador</t>
  </si>
  <si>
    <t>Objetivo Del Indicador</t>
  </si>
  <si>
    <t>Unidad Medida</t>
  </si>
  <si>
    <t>Clasificación</t>
  </si>
  <si>
    <t>Formula</t>
  </si>
  <si>
    <t xml:space="preserve">Origen Numerador </t>
  </si>
  <si>
    <t xml:space="preserve">Origen Denominador  </t>
  </si>
  <si>
    <t>Frecuencia (Recolección De Datos)</t>
  </si>
  <si>
    <t>Frecuencia 
(Reporte De Resultados)</t>
  </si>
  <si>
    <t>Técnica Estadistica</t>
  </si>
  <si>
    <t>Meta</t>
  </si>
  <si>
    <t>Tendencia</t>
  </si>
  <si>
    <t>MP - CSOS - PO - 02 - IN - 01</t>
  </si>
  <si>
    <t>Porcentaje de decisiones proyectadas respecto de los expedientes disciplinarios</t>
  </si>
  <si>
    <t>Realizar seguimiento al estado de los expedientes activos, con el fin de evitar la prescripción.</t>
  </si>
  <si>
    <t>%</t>
  </si>
  <si>
    <t>Eficiencia</t>
  </si>
  <si>
    <t>Expedientes disciplinarios con proyecto de decisión aprobada / Expedientes disciplinarios activos a 31 de diciembre de la vigencia anterior.</t>
  </si>
  <si>
    <t>BD 
Expedientes Activos</t>
  </si>
  <si>
    <t>Mensual</t>
  </si>
  <si>
    <t>Cuatrimestral</t>
  </si>
  <si>
    <t>Lineal</t>
  </si>
  <si>
    <t>6.5%</t>
  </si>
  <si>
    <t>Ascendente</t>
  </si>
  <si>
    <t>Proyectó:</t>
  </si>
  <si>
    <t>Mónica Hernández</t>
  </si>
  <si>
    <t>Cargo</t>
  </si>
  <si>
    <t>Profesional tipo A</t>
  </si>
  <si>
    <t>Revisó:</t>
  </si>
  <si>
    <t>Miguel Alfredo Gomez Caicedo</t>
  </si>
  <si>
    <t>Asesor Despacho</t>
  </si>
  <si>
    <t>Revisó y aprobó:</t>
  </si>
  <si>
    <t>Camila Lucia Montes Ballestas</t>
  </si>
  <si>
    <t xml:space="preserve">Directora Vigilancia y Control Notarial </t>
  </si>
  <si>
    <t>Aprobó:</t>
  </si>
  <si>
    <t>Daniela Andrade Valencia</t>
  </si>
  <si>
    <t>Superintendente Delegada para el Notariado</t>
  </si>
  <si>
    <t>Reporte de Datos</t>
  </si>
  <si>
    <t>NOMBRE</t>
  </si>
  <si>
    <t>FORMULA</t>
  </si>
  <si>
    <t>Variables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</si>
  <si>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</si>
  <si>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</si>
  <si>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</si>
  <si>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</si>
  <si>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</si>
  <si>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</si>
  <si>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</si>
  <si>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</si>
  <si>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</si>
  <si>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</si>
  <si>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</si>
  <si>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</si>
  <si>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</si>
  <si>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Expedientes disciplinarios con proyecto de decisión aprobada</t>
  </si>
  <si>
    <t>Expedientes disciplinarios activos a 31 de dicimebre de la vigencia anterior.</t>
  </si>
  <si>
    <t>% Expedientes disciplinarios activos del periodo</t>
  </si>
  <si>
    <t>Índice</t>
  </si>
  <si>
    <r>
      <t xml:space="preserve">Cargo: </t>
    </r>
    <r>
      <rPr>
        <sz val="10"/>
        <rFont val="Arial Narrow"/>
        <family val="2"/>
      </rPr>
      <t>Profesional tipo A</t>
    </r>
  </si>
  <si>
    <r>
      <t xml:space="preserve">Cargo: </t>
    </r>
    <r>
      <rPr>
        <sz val="10"/>
        <rFont val="Arial Narrow"/>
        <family val="2"/>
      </rPr>
      <t>Asesor Despacho</t>
    </r>
  </si>
  <si>
    <r>
      <t xml:space="preserve">Cargo: </t>
    </r>
    <r>
      <rPr>
        <sz val="10"/>
        <rFont val="Arial Narrow"/>
        <family val="2"/>
      </rPr>
      <t xml:space="preserve">Directora Vigilancia y Control Notarial </t>
    </r>
  </si>
  <si>
    <r>
      <t xml:space="preserve">Cargo: </t>
    </r>
    <r>
      <rPr>
        <sz val="10"/>
        <rFont val="Arial Narrow"/>
        <family val="2"/>
      </rPr>
      <t>Superintendente Delegada para el Notariado</t>
    </r>
  </si>
  <si>
    <t>Gráficos y Análisis</t>
  </si>
  <si>
    <t>NOMBRE INDICADOR:</t>
  </si>
  <si>
    <t>ANÁLISIS CUALITATIVO DE DATOS Y TENDENCIAS</t>
  </si>
  <si>
    <t>PRIMER CUATRIMESTRE</t>
  </si>
  <si>
    <t>SEGUNDO CUATRIMESTRE</t>
  </si>
  <si>
    <t>TERCER CUATRIMESTRE</t>
  </si>
  <si>
    <t>Durante el primer cuatrimestre de 2022 el Proceso de Control dio cumplimiento a las actividades establecidas a través del macro proceso. Es de anotar que a causa del cambio de normatividad en materia disciplinaria (Leyes 734 de 2002 a la 1474 de 2011 modificada por la 1952 de 2019), se impactó significativamente la producción de autos en los meses de marzo y abril de la presente anualidad. Por un lado, en el mes de marzo el proceso se vio inmerso en la sobreproducción de 34 decisiones adicionales a las 82 previstas y, por otro lado, en el mes de abril la producción de decisiones estuvo reducida sólo a 65 autos, es decir, 17 decisiones faltantes. 
Es importante informar que, los documentos con incidencia disciplinaria (reparto directo, PQRS y actas de visitas) remitidos al Proceso de Control para iniciar las acciones a las que haya lugar, continúan generando un aumento significativo en el número de expedientes disciplinarios activos. Con corte a 30/04/2022 el Proceso cuenta con 1364 expedientes disciplinarios activos y proyección de 347 decisiones. El número de solicitudes que se tramitan en el eje disciplinario aumenta elocuentemente la carga laboral de los profesionales sustanciadores que se tienen a la fecha, por lo que se continúa reiterando la necesidad de vincular personal idóneo que permita la descongestión del Proceso disciplinario a sujetos objeto de supervisión.</t>
  </si>
  <si>
    <t xml:space="preserve">Durante el segundo cuatrimestre de 2022 el Proceso de Control dio cumplimiento a las actividades establecidas a través del macroproceso. A pesar de la entrada en vigencia de Ley 1952 de 2019, gracias a los esfuerzos de los integrantes del equipo de Control, la producción de las 82 decisiones mensuales no se vio afectada y pudo cumplirse al 100%. 
Es de anotar que, los documentos remitidos al proceso de control por posibles irregularidades con incidencia disciplinaria para iniciar las acciones a las que haya lugar en derecho (reparto directo, PQRS y actas de visitas), continúan ocasionando un aumento significativo en el número de expedientes disciplinarios activos. Con corte a 31/08/2022 el proceso cuenta con 1385 expedientes activos y 675 decisiones proyectadas, firmadas y numeradas. 
El número de solicitudes que se tramitan en el eje disciplinario aumentan significativamente la carga laboral de los profesionales sustanciadores que se tiene a la fecha, por lo que se continúa reiterando la necesidad de vincular personal idóneo que permita la descongestión del proceso disciplinario a sujetos objeto de supervisión.
</t>
  </si>
  <si>
    <r>
      <rPr>
        <sz val="10"/>
        <rFont val="Arial Narrow"/>
        <family val="2"/>
      </rPr>
      <t>Para el tercer cuatrimestre de 2022 el Proceso de Control dio cumplimiento al 100% de las actividades establecidas a través del macroproceso. Aun con la nueva normatividad, el equipo de logró la producción las decisiones mensuales previstas para los meses de septiembre, octubre, noviembre y diciembre. 
Es de resaltar que, en atención a las nuevas competencias atribuidas a la Superintendencia Delegada para el Notariado a través del Decreto 1554 de 2022, en lo que se refiere a la acción disciplinaria, se hizo necesario modificar para el último cuatrimestre los indicadores establecidos para el 2022 y actualizar la identificación de expedientes activos. 
De conformidad con lo anterior se estabeció que con corte 30 de septiembre de 2022 el número de expedientes activos de los años 2014 a 2021 ascendíeron  a 1061. Fue así como desde el mes de octubre, se procedió a incrementar el índice de intervención del 6.5% al 7% fijándose como único indicador “Nombre: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Porcentaje de decisiones proyectadas respecto de los expedientes disciplinarios. Fórmula: Expedientes disciplinarios con proyecto de decisión aprobada / Expedientes disciplinarios activos a 31 de diciembre de la vigencia anterior (1061 x 7 / 100 = 74). Meta: 74 decisiones mensuales</t>
    </r>
    <r>
      <rPr>
        <sz val="10"/>
        <color indexed="8"/>
        <rFont val="Arial Narrow"/>
        <family val="2"/>
      </rPr>
      <t xml:space="preserve">.  </t>
    </r>
    <r>
      <rPr>
        <sz val="10"/>
        <rFont val="Arial Narrow"/>
        <family val="2"/>
      </rPr>
      <t xml:space="preserve">Cumplimiento: Durante la vigencia 2022 a 31/12/2022 se profirieron 979 decisiones aprobadas, lo que permitió superara la meta prevista para el indicador del 79,5% al 92,3%.
Es importante manifestar que, los documentos con incidencia disciplinaria (reparto directo, PQRS y actas de visitas) trasladados al Proceso de Control para iniciar las acciones que en derecho correspondan, continúan generando un aumento significativo mes a mes en el número de expedientes disciplinarios activos. 
Aunado a lo anterior, las terminaciones de las vigencias de los contratos de prestación de servicio propicia largos periodos sin personal y mientras se surten los trámites contractuales, no se pueda contar con la mayoría de los abogados del proceso para sustanciar los expedientes disciplinarios. El proceso finaliza el 2022 con 3 abogados y 2 integrantes de apoyo de planta, 8 contratistas sustanciadores y 7 integrantes de apoyo. Es de resaltar que los contratos culminaron el 31/12/2022. </t>
    </r>
  </si>
  <si>
    <t>ACCIONES PARA LA  MEJORA</t>
  </si>
  <si>
    <t xml:space="preserve"> Acción Correctiva-Preventiva </t>
  </si>
  <si>
    <t>Macroproceso: Control a sujetos objeto de supervisión</t>
  </si>
  <si>
    <t>Proceso: Procesos disciplinarios a sujetos objeto de supervisión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</si>
</sst>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4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i/>
      <sz val="1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0"/>
      <name val="Arial Narrow"/>
      <family val="2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0" tint="-0.249977111117893"/>
      <name val="Arial Narrow"/>
      <family val="2"/>
    </font>
    <font>
      <b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gray0625">
        <fgColor theme="3" tint="0.79998168889431442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2" borderId="0" xfId="0" applyFont="1" applyFill="1" applyAlignment="1"/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horizontal="left"/>
    </xf>
    <xf numFmtId="0" fontId="10" fillId="0" borderId="0" xfId="0" applyFont="1" applyAlignment="1"/>
    <xf numFmtId="0" fontId="9" fillId="3" borderId="1" xfId="0" applyFont="1" applyFill="1" applyBorder="1" applyAlignment="1"/>
    <xf numFmtId="0" fontId="9" fillId="3" borderId="2" xfId="0" applyFont="1" applyFill="1" applyBorder="1" applyAlignment="1">
      <alignment horizontal="center"/>
    </xf>
    <xf numFmtId="0" fontId="11" fillId="3" borderId="2" xfId="0" applyFont="1" applyFill="1" applyBorder="1">
      <alignment vertical="center"/>
    </xf>
    <xf numFmtId="0" fontId="10" fillId="3" borderId="2" xfId="0" applyFont="1" applyFill="1" applyBorder="1" applyAlignment="1"/>
    <xf numFmtId="0" fontId="10" fillId="0" borderId="2" xfId="0" applyFont="1" applyBorder="1" applyAlignment="1">
      <alignment horizontal="left"/>
    </xf>
    <xf numFmtId="0" fontId="12" fillId="3" borderId="3" xfId="0" applyFont="1" applyFill="1" applyBorder="1" applyAlignment="1"/>
    <xf numFmtId="0" fontId="9" fillId="3" borderId="4" xfId="0" applyFont="1" applyFill="1" applyBorder="1" applyAlignment="1">
      <alignment horizontal="left"/>
    </xf>
    <xf numFmtId="0" fontId="11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/>
    </xf>
    <xf numFmtId="0" fontId="10" fillId="3" borderId="0" xfId="0" applyFont="1" applyFill="1" applyAlignment="1"/>
    <xf numFmtId="0" fontId="12" fillId="3" borderId="5" xfId="0" applyFont="1" applyFill="1" applyBorder="1" applyAlignment="1">
      <alignment horizontal="left"/>
    </xf>
    <xf numFmtId="0" fontId="9" fillId="3" borderId="4" xfId="0" applyFont="1" applyFill="1" applyBorder="1" applyAlignment="1"/>
    <xf numFmtId="0" fontId="11" fillId="3" borderId="0" xfId="0" applyFont="1" applyFill="1">
      <alignment vertical="center"/>
    </xf>
    <xf numFmtId="14" fontId="12" fillId="3" borderId="5" xfId="0" applyNumberFormat="1" applyFont="1" applyFill="1" applyBorder="1" applyAlignment="1">
      <alignment horizontal="left"/>
    </xf>
    <xf numFmtId="0" fontId="11" fillId="3" borderId="2" xfId="0" applyFont="1" applyFill="1" applyBorder="1" applyAlignment="1">
      <alignment horizontal="left" vertical="center"/>
    </xf>
    <xf numFmtId="0" fontId="13" fillId="3" borderId="2" xfId="0" applyFont="1" applyFill="1" applyBorder="1" applyAlignment="1"/>
    <xf numFmtId="0" fontId="14" fillId="0" borderId="6" xfId="0" applyFont="1" applyBorder="1" applyAlignment="1">
      <alignment horizontal="center" vertical="center" wrapText="1"/>
    </xf>
    <xf numFmtId="0" fontId="15" fillId="0" borderId="0" xfId="0" applyFont="1" applyAlignment="1"/>
    <xf numFmtId="0" fontId="16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17" fillId="3" borderId="2" xfId="0" applyFont="1" applyFill="1" applyBorder="1" applyAlignment="1"/>
    <xf numFmtId="0" fontId="17" fillId="3" borderId="0" xfId="0" applyFont="1" applyFill="1" applyAlignment="1"/>
    <xf numFmtId="0" fontId="14" fillId="0" borderId="0" xfId="0" applyFont="1" applyAlignment="1">
      <alignment horizontal="center" vertical="center" wrapText="1"/>
    </xf>
    <xf numFmtId="0" fontId="10" fillId="3" borderId="2" xfId="0" applyFont="1" applyFill="1" applyBorder="1" applyAlignment="1">
      <alignment horizontal="left"/>
    </xf>
    <xf numFmtId="0" fontId="10" fillId="3" borderId="0" xfId="0" applyFont="1" applyFill="1" applyAlignment="1">
      <alignment horizontal="left"/>
    </xf>
    <xf numFmtId="14" fontId="10" fillId="3" borderId="0" xfId="0" applyNumberFormat="1" applyFont="1" applyFill="1" applyAlignment="1">
      <alignment horizontal="left"/>
    </xf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11" fillId="3" borderId="0" xfId="0" applyFont="1" applyFill="1" applyAlignment="1">
      <alignment horizontal="left" vertical="center" wrapText="1"/>
    </xf>
    <xf numFmtId="0" fontId="10" fillId="0" borderId="2" xfId="0" applyFont="1" applyBorder="1" applyAlignment="1"/>
    <xf numFmtId="0" fontId="10" fillId="0" borderId="3" xfId="0" applyFont="1" applyBorder="1" applyAlignment="1"/>
    <xf numFmtId="0" fontId="9" fillId="3" borderId="0" xfId="0" applyFont="1" applyFill="1" applyAlignment="1">
      <alignment horizontal="left"/>
    </xf>
    <xf numFmtId="0" fontId="10" fillId="0" borderId="5" xfId="0" applyFont="1" applyBorder="1" applyAlignment="1"/>
    <xf numFmtId="0" fontId="14" fillId="3" borderId="6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0" fontId="21" fillId="2" borderId="0" xfId="0" applyFont="1" applyFill="1" applyAlignment="1"/>
    <xf numFmtId="0" fontId="21" fillId="2" borderId="0" xfId="0" applyFont="1" applyFill="1" applyAlignment="1">
      <alignment wrapText="1"/>
    </xf>
    <xf numFmtId="0" fontId="21" fillId="0" borderId="0" xfId="0" applyFont="1" applyAlignment="1"/>
    <xf numFmtId="0" fontId="3" fillId="3" borderId="1" xfId="0" applyFont="1" applyFill="1" applyBorder="1" applyAlignment="1"/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center"/>
    </xf>
    <xf numFmtId="0" fontId="22" fillId="3" borderId="2" xfId="0" applyFont="1" applyFill="1" applyBorder="1" applyAlignment="1"/>
    <xf numFmtId="0" fontId="21" fillId="3" borderId="2" xfId="0" applyFont="1" applyFill="1" applyBorder="1" applyAlignment="1"/>
    <xf numFmtId="0" fontId="21" fillId="3" borderId="2" xfId="0" applyFont="1" applyFill="1" applyBorder="1" applyAlignment="1">
      <alignment horizontal="left"/>
    </xf>
    <xf numFmtId="0" fontId="23" fillId="3" borderId="3" xfId="0" applyFont="1" applyFill="1" applyBorder="1" applyAlignment="1"/>
    <xf numFmtId="0" fontId="3" fillId="3" borderId="4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22" fillId="0" borderId="0" xfId="0" applyFont="1" applyAlignment="1"/>
    <xf numFmtId="0" fontId="23" fillId="3" borderId="5" xfId="0" applyFont="1" applyFill="1" applyBorder="1" applyAlignment="1">
      <alignment horizontal="left"/>
    </xf>
    <xf numFmtId="0" fontId="3" fillId="3" borderId="4" xfId="0" applyFont="1" applyFill="1" applyBorder="1" applyAlignment="1"/>
    <xf numFmtId="0" fontId="3" fillId="3" borderId="0" xfId="0" applyFont="1" applyFill="1" applyAlignment="1"/>
    <xf numFmtId="0" fontId="4" fillId="3" borderId="0" xfId="0" applyFont="1" applyFill="1" applyAlignment="1">
      <alignment horizontal="left" vertical="center" wrapText="1"/>
    </xf>
    <xf numFmtId="0" fontId="22" fillId="3" borderId="0" xfId="0" applyFont="1" applyFill="1" applyAlignment="1"/>
    <xf numFmtId="0" fontId="21" fillId="3" borderId="0" xfId="0" applyFont="1" applyFill="1" applyAlignment="1"/>
    <xf numFmtId="14" fontId="23" fillId="3" borderId="5" xfId="0" applyNumberFormat="1" applyFont="1" applyFill="1" applyBorder="1" applyAlignment="1">
      <alignment horizontal="left"/>
    </xf>
    <xf numFmtId="0" fontId="21" fillId="0" borderId="7" xfId="0" applyFont="1" applyBorder="1" applyAlignment="1"/>
    <xf numFmtId="0" fontId="5" fillId="3" borderId="8" xfId="0" applyFont="1" applyFill="1" applyBorder="1" applyAlignment="1"/>
    <xf numFmtId="0" fontId="5" fillId="3" borderId="9" xfId="0" applyFont="1" applyFill="1" applyBorder="1" applyAlignment="1"/>
    <xf numFmtId="0" fontId="24" fillId="4" borderId="13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3" fillId="3" borderId="6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1" fontId="3" fillId="3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21" fillId="2" borderId="0" xfId="0" applyNumberFormat="1" applyFont="1" applyFill="1" applyAlignment="1"/>
    <xf numFmtId="164" fontId="7" fillId="0" borderId="6" xfId="4" applyNumberFormat="1" applyFont="1" applyFill="1" applyBorder="1" applyAlignment="1">
      <alignment horizontal="center"/>
    </xf>
    <xf numFmtId="0" fontId="8" fillId="3" borderId="14" xfId="0" applyFont="1" applyFill="1" applyBorder="1" applyAlignment="1">
      <alignment horizontal="left"/>
    </xf>
    <xf numFmtId="164" fontId="6" fillId="0" borderId="14" xfId="4" applyNumberFormat="1" applyFont="1" applyFill="1" applyBorder="1" applyAlignment="1">
      <alignment horizontal="center" vertical="center"/>
    </xf>
    <xf numFmtId="164" fontId="3" fillId="3" borderId="6" xfId="4" applyNumberFormat="1" applyFont="1" applyFill="1" applyBorder="1" applyAlignment="1">
      <alignment horizontal="center"/>
    </xf>
    <xf numFmtId="0" fontId="25" fillId="3" borderId="0" xfId="0" applyFont="1" applyFill="1" applyAlignment="1">
      <alignment horizontal="left" vertical="center"/>
    </xf>
    <xf numFmtId="0" fontId="26" fillId="0" borderId="0" xfId="0" applyFont="1" applyAlignment="1"/>
    <xf numFmtId="0" fontId="27" fillId="0" borderId="0" xfId="0" applyFont="1" applyAlignment="1"/>
    <xf numFmtId="0" fontId="18" fillId="3" borderId="0" xfId="0" applyFont="1" applyFill="1">
      <alignment vertical="center"/>
    </xf>
    <xf numFmtId="0" fontId="28" fillId="0" borderId="0" xfId="0" applyFont="1" applyAlignment="1"/>
    <xf numFmtId="0" fontId="29" fillId="3" borderId="2" xfId="0" applyFont="1" applyFill="1" applyBorder="1">
      <alignment vertical="center"/>
    </xf>
    <xf numFmtId="0" fontId="29" fillId="3" borderId="0" xfId="0" applyFont="1" applyFill="1">
      <alignment vertical="center"/>
    </xf>
    <xf numFmtId="0" fontId="30" fillId="3" borderId="0" xfId="0" applyFont="1" applyFill="1">
      <alignment vertical="center"/>
    </xf>
    <xf numFmtId="0" fontId="28" fillId="0" borderId="0" xfId="0" applyFont="1" applyAlignment="1">
      <alignment horizontal="left"/>
    </xf>
    <xf numFmtId="0" fontId="9" fillId="3" borderId="7" xfId="0" applyFont="1" applyFill="1" applyBorder="1" applyAlignment="1"/>
    <xf numFmtId="0" fontId="9" fillId="3" borderId="8" xfId="0" applyFont="1" applyFill="1" applyBorder="1" applyAlignment="1"/>
    <xf numFmtId="0" fontId="11" fillId="3" borderId="8" xfId="0" applyFont="1" applyFill="1" applyBorder="1">
      <alignment vertical="center"/>
    </xf>
    <xf numFmtId="0" fontId="11" fillId="3" borderId="8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vertical="top" wrapText="1"/>
    </xf>
    <xf numFmtId="0" fontId="10" fillId="3" borderId="8" xfId="0" applyFont="1" applyFill="1" applyBorder="1" applyAlignment="1">
      <alignment horizontal="left"/>
    </xf>
    <xf numFmtId="0" fontId="10" fillId="3" borderId="8" xfId="0" applyFont="1" applyFill="1" applyBorder="1" applyAlignment="1"/>
    <xf numFmtId="0" fontId="29" fillId="3" borderId="8" xfId="0" applyFont="1" applyFill="1" applyBorder="1">
      <alignment vertical="center"/>
    </xf>
    <xf numFmtId="0" fontId="10" fillId="0" borderId="8" xfId="0" applyFont="1" applyBorder="1" applyAlignment="1"/>
    <xf numFmtId="0" fontId="10" fillId="0" borderId="9" xfId="0" applyFont="1" applyBorder="1" applyAlignment="1"/>
    <xf numFmtId="0" fontId="6" fillId="0" borderId="6" xfId="0" applyFont="1" applyBorder="1" applyAlignment="1">
      <alignment horizontal="center" vertical="center"/>
    </xf>
    <xf numFmtId="0" fontId="3" fillId="0" borderId="6" xfId="0" applyFont="1" applyBorder="1" applyAlignment="1"/>
    <xf numFmtId="0" fontId="31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/>
    <xf numFmtId="0" fontId="32" fillId="0" borderId="0" xfId="0" applyFont="1" applyAlignment="1"/>
    <xf numFmtId="0" fontId="6" fillId="0" borderId="6" xfId="0" applyFont="1" applyBorder="1" applyAlignment="1">
      <alignment horizontal="left" vertic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8" fillId="3" borderId="0" xfId="0" applyFont="1" applyFill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33" fillId="2" borderId="22" xfId="0" applyFont="1" applyFill="1" applyBorder="1" applyAlignment="1">
      <alignment horizontal="center"/>
    </xf>
    <xf numFmtId="0" fontId="33" fillId="2" borderId="23" xfId="0" applyFont="1" applyFill="1" applyBorder="1" applyAlignment="1">
      <alignment horizontal="center"/>
    </xf>
    <xf numFmtId="0" fontId="33" fillId="2" borderId="24" xfId="0" applyFont="1" applyFill="1" applyBorder="1" applyAlignment="1">
      <alignment horizontal="center"/>
    </xf>
    <xf numFmtId="0" fontId="24" fillId="4" borderId="25" xfId="0" applyFont="1" applyFill="1" applyBorder="1" applyAlignment="1">
      <alignment horizontal="center" vertical="center"/>
    </xf>
    <xf numFmtId="0" fontId="24" fillId="4" borderId="2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2" fontId="19" fillId="4" borderId="6" xfId="0" applyNumberFormat="1" applyFont="1" applyFill="1" applyBorder="1" applyAlignment="1">
      <alignment horizontal="center" vertical="top" wrapText="1"/>
    </xf>
    <xf numFmtId="0" fontId="3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/>
    </xf>
    <xf numFmtId="0" fontId="19" fillId="4" borderId="29" xfId="0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7" fillId="0" borderId="32" xfId="0" applyFont="1" applyBorder="1" applyAlignment="1">
      <alignment horizontal="justify" vertical="center" wrapText="1"/>
    </xf>
    <xf numFmtId="0" fontId="7" fillId="0" borderId="32" xfId="0" applyFont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28" xfId="0" applyFont="1" applyBorder="1" applyAlignment="1">
      <alignment horizontal="justify" vertical="center"/>
    </xf>
    <xf numFmtId="0" fontId="7" fillId="0" borderId="34" xfId="0" applyFont="1" applyBorder="1" applyAlignment="1">
      <alignment horizontal="justify" vertical="center" wrapText="1"/>
    </xf>
    <xf numFmtId="0" fontId="7" fillId="0" borderId="35" xfId="0" applyFont="1" applyBorder="1" applyAlignment="1">
      <alignment horizontal="justify" vertical="center"/>
    </xf>
    <xf numFmtId="0" fontId="7" fillId="0" borderId="36" xfId="0" applyFont="1" applyBorder="1" applyAlignment="1">
      <alignment horizontal="justify" vertical="center"/>
    </xf>
    <xf numFmtId="0" fontId="7" fillId="0" borderId="37" xfId="0" applyFont="1" applyBorder="1" applyAlignment="1">
      <alignment horizontal="justify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38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4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justify" vertical="center"/>
    </xf>
    <xf numFmtId="0" fontId="7" fillId="0" borderId="30" xfId="0" applyFont="1" applyBorder="1" applyAlignment="1">
      <alignment horizontal="justify" vertical="center"/>
    </xf>
  </cellXfs>
  <cellStyles count="5">
    <cellStyle name="Normal" xfId="0" builtinId="0"/>
    <cellStyle name="Normal 2" xfId="1"/>
    <cellStyle name="Normal 2 2" xfId="2"/>
    <cellStyle name="Normal 3" xfId="3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.13064151646179606"/>
          <c:w val="0.9584132558416798"/>
          <c:h val="0.79174396543075476"/>
        </c:manualLayout>
      </c:layout>
      <c:lineChart>
        <c:grouping val="standard"/>
        <c:varyColors val="0"/>
        <c:ser>
          <c:idx val="0"/>
          <c:order val="0"/>
          <c:tx>
            <c:strRef>
              <c:f>'REPORTE DE DATOS '!$E$12</c:f>
              <c:strCache>
                <c:ptCount val="1"/>
                <c:pt idx="0">
                  <c:v>Índice</c:v>
                </c:pt>
              </c:strCache>
            </c:strRef>
          </c:tx>
          <c:dLbls>
            <c:dLbl>
              <c:idx val="0"/>
              <c:layout>
                <c:manualLayout>
                  <c:x val="-4.1586744158320178E-2"/>
                  <c:y val="5.27950327772626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8BF-466A-AF6E-D054D6F27D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586744158320185E-2"/>
                  <c:y val="4.9275363925445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8BF-466A-AF6E-D054D6F27D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8599503132178453E-2"/>
                  <c:y val="4.57556950736275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8BF-466A-AF6E-D054D6F27D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'REPORTE DE DATOS '!$F$12:$R$12</c:f>
              <c:numCache>
                <c:formatCode>0.0%</c:formatCode>
                <c:ptCount val="13"/>
                <c:pt idx="0">
                  <c:v>6.6350710900473939E-2</c:v>
                </c:pt>
                <c:pt idx="1">
                  <c:v>6.4770932069510262E-2</c:v>
                </c:pt>
                <c:pt idx="2">
                  <c:v>9.1627172195892573E-2</c:v>
                </c:pt>
                <c:pt idx="3">
                  <c:v>5.1342812006319113E-2</c:v>
                </c:pt>
                <c:pt idx="4">
                  <c:v>6.4770932069510262E-2</c:v>
                </c:pt>
                <c:pt idx="5">
                  <c:v>6.4770932069510262E-2</c:v>
                </c:pt>
                <c:pt idx="6">
                  <c:v>6.4770932069510262E-2</c:v>
                </c:pt>
                <c:pt idx="7">
                  <c:v>6.4770932069510262E-2</c:v>
                </c:pt>
                <c:pt idx="8">
                  <c:v>6.4770932069510262E-2</c:v>
                </c:pt>
                <c:pt idx="9">
                  <c:v>6.9745523091423192E-2</c:v>
                </c:pt>
                <c:pt idx="10">
                  <c:v>6.9745523091423192E-2</c:v>
                </c:pt>
                <c:pt idx="11">
                  <c:v>6.9745523091423192E-2</c:v>
                </c:pt>
                <c:pt idx="12">
                  <c:v>0.92271442035815265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8BF-466A-AF6E-D054D6F27D3E}"/>
            </c:ext>
          </c:extLst>
        </c:ser>
        <c:ser>
          <c:idx val="1"/>
          <c:order val="1"/>
          <c:tx>
            <c:strRef>
              <c:f>'REPORTE DE DATOS '!$E$13</c:f>
              <c:strCache>
                <c:ptCount val="1"/>
                <c:pt idx="0">
                  <c:v>Meta</c:v>
                </c:pt>
              </c:strCache>
            </c:strRef>
          </c:tx>
          <c:dLbls>
            <c:dLbl>
              <c:idx val="0"/>
              <c:layout>
                <c:manualLayout>
                  <c:x val="-3.3802816901408447E-2"/>
                  <c:y val="-3.78695876579300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8BF-466A-AF6E-D054D6F27D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802816901408447E-2"/>
                  <c:y val="-3.09842080837609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8BF-466A-AF6E-D054D6F27D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802816901408447E-2"/>
                  <c:y val="-2.754151829667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8BF-466A-AF6E-D054D6F27D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7558685446009391E-2"/>
                  <c:y val="-2.754151829667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8BF-466A-AF6E-D054D6F27D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558685446009391E-2"/>
                  <c:y val="-2.40988285095918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8BF-466A-AF6E-D054D6F27D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802816901408447E-2"/>
                  <c:y val="-2.754151829667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8BF-466A-AF6E-D054D6F27D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924882629108052E-2"/>
                  <c:y val="-2.754151829667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8BF-466A-AF6E-D054D6F27D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802816901408517E-2"/>
                  <c:y val="-2.40988285095918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8BF-466A-AF6E-D054D6F27D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436619718309862E-2"/>
                  <c:y val="-2.06561387225072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68BF-466A-AF6E-D054D6F27D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558685446009529E-2"/>
                  <c:y val="-2.40988285095918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68BF-466A-AF6E-D054D6F27D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436619718309862E-2"/>
                  <c:y val="-2.754151829667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68BF-466A-AF6E-D054D6F27D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2110458023733086E-2"/>
                  <c:y val="-2.20698101586998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68BF-466A-AF6E-D054D6F27D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9436619718309862E-2"/>
                  <c:y val="-2.40988285095918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68BF-466A-AF6E-D054D6F27D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'REPORTE DE DATOS '!$F$13:$R$13</c:f>
              <c:numCache>
                <c:formatCode>0.0%</c:formatCode>
                <c:ptCount val="13"/>
                <c:pt idx="0">
                  <c:v>6.5000000000000002E-2</c:v>
                </c:pt>
                <c:pt idx="1">
                  <c:v>6.5000000000000002E-2</c:v>
                </c:pt>
                <c:pt idx="2">
                  <c:v>6.5000000000000002E-2</c:v>
                </c:pt>
                <c:pt idx="3">
                  <c:v>6.5000000000000002E-2</c:v>
                </c:pt>
                <c:pt idx="4">
                  <c:v>6.5000000000000002E-2</c:v>
                </c:pt>
                <c:pt idx="5">
                  <c:v>6.5000000000000002E-2</c:v>
                </c:pt>
                <c:pt idx="6">
                  <c:v>6.5000000000000002E-2</c:v>
                </c:pt>
                <c:pt idx="7">
                  <c:v>6.5000000000000002E-2</c:v>
                </c:pt>
                <c:pt idx="8">
                  <c:v>6.5000000000000002E-2</c:v>
                </c:pt>
                <c:pt idx="9">
                  <c:v>7.0000000000000007E-2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0.79500000000000015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68BF-466A-AF6E-D054D6F27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408640"/>
        <c:axId val="891411360"/>
      </c:lineChart>
      <c:catAx>
        <c:axId val="891408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91411360"/>
        <c:crosses val="autoZero"/>
        <c:auto val="1"/>
        <c:lblAlgn val="ctr"/>
        <c:lblOffset val="100"/>
        <c:noMultiLvlLbl val="0"/>
      </c:catAx>
      <c:valAx>
        <c:axId val="891411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89140864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11</xdr:col>
      <xdr:colOff>400050</xdr:colOff>
      <xdr:row>23</xdr:row>
      <xdr:rowOff>142875</xdr:rowOff>
    </xdr:to>
    <xdr:graphicFrame macro="">
      <xdr:nvGraphicFramePr>
        <xdr:cNvPr id="1050731" name="2 Gráfico">
          <a:extLst>
            <a:ext uri="{FF2B5EF4-FFF2-40B4-BE49-F238E27FC236}">
              <a16:creationId xmlns:a16="http://schemas.microsoft.com/office/drawing/2014/main" xmlns="" id="{309A8297-CE6F-414C-0993-700CE8125D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showGridLines="0" tabSelected="1" zoomScale="110" zoomScaleNormal="110" zoomScaleSheetLayoutView="130" workbookViewId="0">
      <selection activeCell="D16" sqref="D16"/>
    </sheetView>
  </sheetViews>
  <sheetFormatPr baseColWidth="10" defaultColWidth="11.42578125" defaultRowHeight="16.5" customHeight="1" x14ac:dyDescent="0.2"/>
  <cols>
    <col min="1" max="1" width="4" style="1" customWidth="1"/>
    <col min="2" max="2" width="4.140625" style="1" customWidth="1"/>
    <col min="3" max="3" width="23.28515625" style="1" customWidth="1"/>
    <col min="4" max="4" width="40.85546875" style="1" customWidth="1"/>
    <col min="5" max="5" width="9.85546875" style="1" customWidth="1"/>
    <col min="6" max="6" width="10.7109375" style="1" customWidth="1"/>
    <col min="7" max="7" width="54" style="1" customWidth="1"/>
    <col min="8" max="9" width="13.28515625" style="1" customWidth="1"/>
    <col min="10" max="11" width="17.42578125" style="1" customWidth="1"/>
    <col min="12" max="12" width="10" style="1" customWidth="1"/>
    <col min="13" max="13" width="10.42578125" style="1" customWidth="1"/>
    <col min="14" max="14" width="16.5703125" style="1" customWidth="1"/>
    <col min="15" max="15" width="2.5703125" style="1" customWidth="1"/>
    <col min="16" max="16384" width="11.42578125" style="1"/>
  </cols>
  <sheetData>
    <row r="1" spans="1:15" s="5" customFormat="1" ht="13.5" thickBot="1" x14ac:dyDescent="0.25">
      <c r="A1" s="2"/>
      <c r="B1" s="2"/>
      <c r="C1" s="3"/>
      <c r="D1" s="2"/>
      <c r="E1" s="2"/>
      <c r="F1" s="2"/>
      <c r="G1" s="2"/>
      <c r="H1" s="4"/>
      <c r="I1" s="2"/>
      <c r="J1" s="2"/>
      <c r="K1" s="2"/>
      <c r="L1" s="2"/>
      <c r="M1" s="2"/>
      <c r="N1" s="2"/>
      <c r="O1" s="2"/>
    </row>
    <row r="2" spans="1:15" s="5" customFormat="1" ht="12.75" customHeight="1" x14ac:dyDescent="0.2">
      <c r="A2" s="2"/>
      <c r="B2" s="6"/>
      <c r="C2" s="8"/>
      <c r="D2" s="20" t="s">
        <v>76</v>
      </c>
      <c r="E2" s="26"/>
      <c r="F2" s="9"/>
      <c r="G2" s="36"/>
      <c r="H2" s="10"/>
      <c r="I2" s="9"/>
      <c r="J2" s="9"/>
      <c r="K2" s="9"/>
      <c r="L2" s="9"/>
      <c r="M2" s="29"/>
      <c r="N2" s="11"/>
      <c r="O2" s="2"/>
    </row>
    <row r="3" spans="1:15" s="5" customFormat="1" ht="12.75" customHeight="1" x14ac:dyDescent="0.2">
      <c r="A3" s="2"/>
      <c r="B3" s="12"/>
      <c r="C3" s="13"/>
      <c r="D3" s="81" t="s">
        <v>77</v>
      </c>
      <c r="E3" s="82"/>
      <c r="F3" s="83"/>
      <c r="G3" s="84"/>
      <c r="H3" s="14"/>
      <c r="L3" s="15"/>
      <c r="M3" s="30"/>
      <c r="N3" s="16"/>
      <c r="O3" s="2"/>
    </row>
    <row r="4" spans="1:15" s="5" customFormat="1" ht="12.75" customHeight="1" x14ac:dyDescent="0.2">
      <c r="A4" s="2"/>
      <c r="B4" s="17"/>
      <c r="C4" s="18"/>
      <c r="D4" s="35" t="s">
        <v>0</v>
      </c>
      <c r="E4" s="27"/>
      <c r="F4" s="15"/>
      <c r="G4" s="109" t="s">
        <v>1</v>
      </c>
      <c r="H4" s="30"/>
      <c r="I4" s="15"/>
      <c r="J4" s="15"/>
      <c r="K4" s="15"/>
      <c r="L4" s="15"/>
      <c r="M4" s="31"/>
      <c r="N4" s="19"/>
      <c r="O4" s="2"/>
    </row>
    <row r="5" spans="1:15" s="5" customFormat="1" ht="21.75" customHeight="1" thickBot="1" x14ac:dyDescent="0.4">
      <c r="A5" s="2"/>
      <c r="B5" s="32"/>
      <c r="C5" s="33"/>
      <c r="D5" s="33"/>
      <c r="E5" s="33"/>
      <c r="F5" s="33"/>
      <c r="G5" s="110"/>
      <c r="H5" s="33"/>
      <c r="I5" s="33"/>
      <c r="J5" s="33"/>
      <c r="K5" s="33"/>
      <c r="L5" s="33"/>
      <c r="M5" s="33"/>
      <c r="N5" s="34"/>
      <c r="O5" s="2"/>
    </row>
    <row r="6" spans="1:15" s="5" customFormat="1" ht="12.75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45" customHeight="1" x14ac:dyDescent="0.2">
      <c r="A7" s="2"/>
      <c r="B7" s="41" t="s">
        <v>2</v>
      </c>
      <c r="C7" s="42" t="s">
        <v>3</v>
      </c>
      <c r="D7" s="42" t="s">
        <v>4</v>
      </c>
      <c r="E7" s="42" t="s">
        <v>5</v>
      </c>
      <c r="F7" s="42" t="s">
        <v>6</v>
      </c>
      <c r="G7" s="42" t="s">
        <v>7</v>
      </c>
      <c r="H7" s="42" t="s">
        <v>8</v>
      </c>
      <c r="I7" s="42" t="s">
        <v>9</v>
      </c>
      <c r="J7" s="42" t="s">
        <v>10</v>
      </c>
      <c r="K7" s="42" t="s">
        <v>11</v>
      </c>
      <c r="L7" s="42" t="s">
        <v>12</v>
      </c>
      <c r="M7" s="41" t="s">
        <v>13</v>
      </c>
      <c r="N7" s="41" t="s">
        <v>14</v>
      </c>
      <c r="O7" s="2"/>
    </row>
    <row r="8" spans="1:15" s="28" customFormat="1" ht="72" customHeight="1" x14ac:dyDescent="0.2">
      <c r="A8" s="2"/>
      <c r="B8" s="43" t="s">
        <v>15</v>
      </c>
      <c r="C8" s="22" t="s">
        <v>16</v>
      </c>
      <c r="D8" s="22" t="s">
        <v>17</v>
      </c>
      <c r="E8" s="22" t="s">
        <v>18</v>
      </c>
      <c r="F8" s="22" t="s">
        <v>19</v>
      </c>
      <c r="G8" s="40" t="s">
        <v>20</v>
      </c>
      <c r="H8" s="22" t="s">
        <v>21</v>
      </c>
      <c r="I8" s="22" t="s">
        <v>21</v>
      </c>
      <c r="J8" s="22" t="s">
        <v>22</v>
      </c>
      <c r="K8" s="22" t="s">
        <v>23</v>
      </c>
      <c r="L8" s="22" t="s">
        <v>24</v>
      </c>
      <c r="M8" s="45" t="s">
        <v>25</v>
      </c>
      <c r="N8" s="44" t="s">
        <v>26</v>
      </c>
      <c r="O8" s="2"/>
    </row>
    <row r="9" spans="1:15" ht="16.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6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6.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6.5" customHeight="1" x14ac:dyDescent="0.2">
      <c r="A12" s="5"/>
      <c r="B12" s="5"/>
      <c r="C12" s="102" t="s">
        <v>27</v>
      </c>
      <c r="D12" s="107" t="s">
        <v>28</v>
      </c>
      <c r="E12" s="108"/>
      <c r="F12" s="100" t="s">
        <v>29</v>
      </c>
      <c r="G12" s="101" t="s">
        <v>30</v>
      </c>
      <c r="H12" s="105"/>
      <c r="I12" s="5"/>
      <c r="K12" s="5"/>
      <c r="L12" s="5"/>
      <c r="M12" s="5"/>
      <c r="N12" s="5"/>
      <c r="O12" s="5"/>
    </row>
    <row r="13" spans="1:15" s="5" customFormat="1" ht="20.100000000000001" customHeight="1" x14ac:dyDescent="0.2">
      <c r="C13" s="102" t="s">
        <v>31</v>
      </c>
      <c r="D13" s="107" t="s">
        <v>32</v>
      </c>
      <c r="E13" s="108"/>
      <c r="F13" s="100" t="s">
        <v>29</v>
      </c>
      <c r="G13" s="101" t="s">
        <v>33</v>
      </c>
      <c r="H13" s="105"/>
    </row>
    <row r="14" spans="1:15" s="5" customFormat="1" ht="20.100000000000001" customHeight="1" x14ac:dyDescent="0.2">
      <c r="C14" s="102" t="s">
        <v>34</v>
      </c>
      <c r="D14" s="107" t="s">
        <v>35</v>
      </c>
      <c r="E14" s="108"/>
      <c r="F14" s="100" t="s">
        <v>29</v>
      </c>
      <c r="G14" s="101" t="s">
        <v>36</v>
      </c>
      <c r="H14" s="105"/>
    </row>
    <row r="15" spans="1:15" s="5" customFormat="1" ht="20.100000000000001" customHeight="1" x14ac:dyDescent="0.2">
      <c r="C15" s="102" t="s">
        <v>37</v>
      </c>
      <c r="D15" s="107" t="s">
        <v>38</v>
      </c>
      <c r="E15" s="108"/>
      <c r="F15" s="100" t="s">
        <v>29</v>
      </c>
      <c r="G15" s="101" t="s">
        <v>39</v>
      </c>
      <c r="H15" s="105"/>
    </row>
    <row r="16" spans="1:15" s="5" customFormat="1" ht="20.100000000000001" customHeight="1" x14ac:dyDescent="0.2"/>
    <row r="17" spans="1:256" s="5" customFormat="1" ht="12.75" x14ac:dyDescent="0.2">
      <c r="B17" s="23"/>
      <c r="C17" s="24"/>
      <c r="D17" s="24"/>
      <c r="E17" s="24"/>
      <c r="F17" s="24"/>
      <c r="G17" s="24"/>
    </row>
    <row r="18" spans="1:256" s="5" customFormat="1" ht="12.75" x14ac:dyDescent="0.2">
      <c r="B18" s="23"/>
      <c r="C18" s="24"/>
      <c r="D18" s="24"/>
      <c r="E18" s="24"/>
      <c r="F18" s="24"/>
      <c r="G18" s="24"/>
    </row>
    <row r="19" spans="1:256" ht="16.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6.5" customHeight="1" x14ac:dyDescent="0.2">
      <c r="A20" s="25"/>
      <c r="B20" s="5"/>
      <c r="C20" s="5"/>
      <c r="D20" s="5"/>
      <c r="E20" s="5"/>
      <c r="F20" s="5"/>
      <c r="G20" s="5"/>
      <c r="H20" s="5"/>
    </row>
  </sheetData>
  <mergeCells count="5">
    <mergeCell ref="D15:E15"/>
    <mergeCell ref="G4:G5"/>
    <mergeCell ref="D12:E12"/>
    <mergeCell ref="D13:E13"/>
    <mergeCell ref="D14:E14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55" orientation="landscape" horizontalDpi="4294967294" r:id="rId1"/>
  <headerFooter>
    <oddFooter>&amp;L&amp;8DE-GE-PR-03-FR-05 V03 F04-12-2014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showGridLines="0" zoomScaleNormal="100" workbookViewId="0">
      <selection activeCell="D3" sqref="D3:E3"/>
    </sheetView>
  </sheetViews>
  <sheetFormatPr baseColWidth="10" defaultColWidth="11.42578125" defaultRowHeight="15" customHeight="1" x14ac:dyDescent="0.2"/>
  <cols>
    <col min="1" max="1" width="3.7109375" style="71" customWidth="1"/>
    <col min="2" max="2" width="7.140625" style="71" customWidth="1"/>
    <col min="3" max="3" width="21.7109375" style="71" customWidth="1"/>
    <col min="4" max="4" width="30.7109375" style="71" customWidth="1"/>
    <col min="5" max="5" width="56.28515625" style="71" customWidth="1"/>
    <col min="6" max="6" width="8.28515625" style="71" bestFit="1" customWidth="1"/>
    <col min="7" max="18" width="7.7109375" style="71" bestFit="1" customWidth="1"/>
    <col min="19" max="19" width="4.5703125" style="71" customWidth="1"/>
    <col min="20" max="16384" width="11.42578125" style="71"/>
  </cols>
  <sheetData>
    <row r="1" spans="1:19" s="48" customFormat="1" ht="13.5" thickBot="1" x14ac:dyDescent="0.25">
      <c r="A1" s="46"/>
      <c r="B1" s="46"/>
      <c r="C1" s="46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48" customFormat="1" ht="12.75" customHeight="1" x14ac:dyDescent="0.25">
      <c r="A2" s="46"/>
      <c r="B2" s="49"/>
      <c r="C2" s="50"/>
      <c r="D2" s="51" t="s">
        <v>76</v>
      </c>
      <c r="E2" s="52"/>
      <c r="F2" s="121" t="s">
        <v>40</v>
      </c>
      <c r="G2" s="121"/>
      <c r="H2" s="121"/>
      <c r="I2" s="121"/>
      <c r="J2" s="52"/>
      <c r="K2" s="53"/>
      <c r="L2" s="53"/>
      <c r="M2" s="54"/>
      <c r="N2" s="52"/>
      <c r="O2" s="53"/>
      <c r="P2" s="53"/>
      <c r="Q2" s="54"/>
      <c r="R2" s="55"/>
      <c r="S2" s="46"/>
    </row>
    <row r="3" spans="1:19" s="48" customFormat="1" ht="12.75" customHeight="1" x14ac:dyDescent="0.25">
      <c r="A3" s="46"/>
      <c r="B3" s="56"/>
      <c r="C3" s="57"/>
      <c r="D3" s="130" t="s">
        <v>77</v>
      </c>
      <c r="E3" s="130"/>
      <c r="F3" s="122"/>
      <c r="G3" s="122"/>
      <c r="H3" s="122"/>
      <c r="I3" s="122"/>
      <c r="J3" s="58"/>
      <c r="N3" s="58"/>
      <c r="R3" s="59"/>
      <c r="S3" s="46"/>
    </row>
    <row r="4" spans="1:19" s="48" customFormat="1" ht="12.75" customHeight="1" x14ac:dyDescent="0.25">
      <c r="A4" s="46"/>
      <c r="B4" s="60"/>
      <c r="C4" s="61"/>
      <c r="D4" s="62" t="s">
        <v>0</v>
      </c>
      <c r="E4" s="63"/>
      <c r="F4" s="122"/>
      <c r="G4" s="122"/>
      <c r="H4" s="122"/>
      <c r="I4" s="122"/>
      <c r="J4" s="63"/>
      <c r="K4" s="64"/>
      <c r="L4" s="64"/>
      <c r="M4" s="64"/>
      <c r="N4" s="63"/>
      <c r="O4" s="64"/>
      <c r="P4" s="64"/>
      <c r="Q4" s="64"/>
      <c r="R4" s="65"/>
      <c r="S4" s="46"/>
    </row>
    <row r="5" spans="1:19" s="48" customFormat="1" ht="21.75" customHeight="1" thickBot="1" x14ac:dyDescent="0.4">
      <c r="A5" s="46"/>
      <c r="B5" s="66"/>
      <c r="C5" s="67"/>
      <c r="D5" s="67"/>
      <c r="E5" s="67"/>
      <c r="F5" s="123"/>
      <c r="G5" s="123"/>
      <c r="H5" s="123"/>
      <c r="I5" s="123"/>
      <c r="J5" s="67"/>
      <c r="K5" s="67"/>
      <c r="L5" s="67"/>
      <c r="M5" s="67"/>
      <c r="N5" s="67"/>
      <c r="O5" s="67"/>
      <c r="P5" s="67"/>
      <c r="Q5" s="67"/>
      <c r="R5" s="68"/>
      <c r="S5" s="46"/>
    </row>
    <row r="6" spans="1:19" s="48" customFormat="1" ht="21.75" customHeight="1" thickBo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s="48" customFormat="1" ht="16.5" thickBot="1" x14ac:dyDescent="0.3">
      <c r="A7" s="46"/>
      <c r="B7" s="111" t="s">
        <v>2</v>
      </c>
      <c r="C7" s="119" t="s">
        <v>41</v>
      </c>
      <c r="D7" s="119" t="s">
        <v>42</v>
      </c>
      <c r="E7" s="128" t="s">
        <v>43</v>
      </c>
      <c r="F7" s="125" t="s">
        <v>40</v>
      </c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  <c r="S7" s="46"/>
    </row>
    <row r="8" spans="1:19" ht="13.5" thickBot="1" x14ac:dyDescent="0.25">
      <c r="A8" s="46"/>
      <c r="B8" s="112"/>
      <c r="C8" s="120"/>
      <c r="D8" s="120"/>
      <c r="E8" s="129"/>
      <c r="F8" s="69" t="s">
        <v>44</v>
      </c>
      <c r="G8" s="69" t="s">
        <v>45</v>
      </c>
      <c r="H8" s="69" t="s">
        <v>46</v>
      </c>
      <c r="I8" s="69" t="s">
        <v>47</v>
      </c>
      <c r="J8" s="69" t="s">
        <v>48</v>
      </c>
      <c r="K8" s="69" t="s">
        <v>49</v>
      </c>
      <c r="L8" s="69" t="s">
        <v>50</v>
      </c>
      <c r="M8" s="69" t="s">
        <v>51</v>
      </c>
      <c r="N8" s="69" t="s">
        <v>52</v>
      </c>
      <c r="O8" s="69" t="s">
        <v>53</v>
      </c>
      <c r="P8" s="69" t="s">
        <v>54</v>
      </c>
      <c r="Q8" s="69" t="s">
        <v>55</v>
      </c>
      <c r="R8" s="70" t="s">
        <v>56</v>
      </c>
      <c r="S8" s="46"/>
    </row>
    <row r="9" spans="1:19" ht="12.75" x14ac:dyDescent="0.2">
      <c r="A9" s="46"/>
      <c r="B9" s="113" t="s">
        <v>15</v>
      </c>
      <c r="C9" s="116" t="str">
        <f>+'CARACTERIZACION INDICADOR'!C8</f>
        <v>Porcentaje de decisiones proyectadas respecto de los expedientes disciplinarios</v>
      </c>
      <c r="D9" s="124" t="str">
        <f>+'CARACTERIZACION INDICADOR'!G8</f>
        <v>Expedientes disciplinarios con proyecto de decisión aprobada / Expedientes disciplinarios activos a 31 de diciembre de la vigencia anterior.</v>
      </c>
      <c r="E9" s="72" t="s">
        <v>57</v>
      </c>
      <c r="F9" s="74">
        <v>84</v>
      </c>
      <c r="G9" s="75">
        <v>82</v>
      </c>
      <c r="H9" s="74">
        <v>116</v>
      </c>
      <c r="I9" s="75">
        <v>65</v>
      </c>
      <c r="J9" s="75">
        <v>82</v>
      </c>
      <c r="K9" s="75">
        <v>82</v>
      </c>
      <c r="L9" s="75">
        <v>82</v>
      </c>
      <c r="M9" s="75">
        <v>82</v>
      </c>
      <c r="N9" s="75">
        <v>82</v>
      </c>
      <c r="O9" s="74">
        <v>74</v>
      </c>
      <c r="P9" s="74">
        <v>74</v>
      </c>
      <c r="Q9" s="74">
        <v>74</v>
      </c>
      <c r="R9" s="74">
        <f>SUM(F9:Q9)</f>
        <v>979</v>
      </c>
      <c r="S9" s="76"/>
    </row>
    <row r="10" spans="1:19" ht="12.75" x14ac:dyDescent="0.2">
      <c r="A10" s="46"/>
      <c r="B10" s="114"/>
      <c r="C10" s="117"/>
      <c r="D10" s="124"/>
      <c r="E10" s="72" t="s">
        <v>58</v>
      </c>
      <c r="F10" s="74">
        <v>1266</v>
      </c>
      <c r="G10" s="74">
        <v>1266</v>
      </c>
      <c r="H10" s="74">
        <v>1266</v>
      </c>
      <c r="I10" s="74">
        <v>1266</v>
      </c>
      <c r="J10" s="74">
        <v>1266</v>
      </c>
      <c r="K10" s="74">
        <v>1266</v>
      </c>
      <c r="L10" s="74">
        <v>1266</v>
      </c>
      <c r="M10" s="74">
        <v>1266</v>
      </c>
      <c r="N10" s="74">
        <v>1266</v>
      </c>
      <c r="O10" s="74">
        <v>1061</v>
      </c>
      <c r="P10" s="74">
        <v>1061</v>
      </c>
      <c r="Q10" s="74">
        <v>1061</v>
      </c>
      <c r="R10" s="74">
        <v>1061</v>
      </c>
      <c r="S10" s="76"/>
    </row>
    <row r="11" spans="1:19" ht="12.75" x14ac:dyDescent="0.2">
      <c r="A11" s="46"/>
      <c r="B11" s="114"/>
      <c r="C11" s="117"/>
      <c r="D11" s="124"/>
      <c r="E11" s="72" t="s">
        <v>59</v>
      </c>
      <c r="F11" s="74">
        <f>+F10*F13</f>
        <v>82.29</v>
      </c>
      <c r="G11" s="74">
        <f>+G10*G13</f>
        <v>82.29</v>
      </c>
      <c r="H11" s="74">
        <f>+H10*H13</f>
        <v>82.29</v>
      </c>
      <c r="I11" s="74">
        <f>+I10*I13</f>
        <v>82.29</v>
      </c>
      <c r="J11" s="74">
        <v>82</v>
      </c>
      <c r="K11" s="74">
        <v>82</v>
      </c>
      <c r="L11" s="74">
        <v>82</v>
      </c>
      <c r="M11" s="74">
        <v>82</v>
      </c>
      <c r="N11" s="74">
        <v>82</v>
      </c>
      <c r="O11" s="74">
        <v>74</v>
      </c>
      <c r="P11" s="74">
        <v>74</v>
      </c>
      <c r="Q11" s="74">
        <v>74</v>
      </c>
      <c r="R11" s="74">
        <f>SUM(F11:Q11)</f>
        <v>961.16000000000008</v>
      </c>
      <c r="S11" s="76"/>
    </row>
    <row r="12" spans="1:19" ht="12.75" x14ac:dyDescent="0.2">
      <c r="A12" s="46"/>
      <c r="B12" s="114"/>
      <c r="C12" s="117"/>
      <c r="D12" s="124"/>
      <c r="E12" s="73" t="s">
        <v>60</v>
      </c>
      <c r="F12" s="80">
        <f t="shared" ref="F12:M12" si="0">+F9/F10</f>
        <v>6.6350710900473939E-2</v>
      </c>
      <c r="G12" s="80">
        <f t="shared" si="0"/>
        <v>6.4770932069510262E-2</v>
      </c>
      <c r="H12" s="80">
        <f t="shared" si="0"/>
        <v>9.1627172195892573E-2</v>
      </c>
      <c r="I12" s="77">
        <f t="shared" si="0"/>
        <v>5.1342812006319113E-2</v>
      </c>
      <c r="J12" s="77">
        <f t="shared" si="0"/>
        <v>6.4770932069510262E-2</v>
      </c>
      <c r="K12" s="77">
        <f t="shared" si="0"/>
        <v>6.4770932069510262E-2</v>
      </c>
      <c r="L12" s="77">
        <f t="shared" si="0"/>
        <v>6.4770932069510262E-2</v>
      </c>
      <c r="M12" s="77">
        <f t="shared" si="0"/>
        <v>6.4770932069510262E-2</v>
      </c>
      <c r="N12" s="77">
        <f>+N9/N10</f>
        <v>6.4770932069510262E-2</v>
      </c>
      <c r="O12" s="77">
        <f>+O9/O10</f>
        <v>6.9745523091423192E-2</v>
      </c>
      <c r="P12" s="77">
        <f>+P9/P10</f>
        <v>6.9745523091423192E-2</v>
      </c>
      <c r="Q12" s="77">
        <f>+Q9/Q10</f>
        <v>6.9745523091423192E-2</v>
      </c>
      <c r="R12" s="77">
        <f>+R9/R10</f>
        <v>0.92271442035815265</v>
      </c>
      <c r="S12" s="46"/>
    </row>
    <row r="13" spans="1:19" ht="13.5" thickBot="1" x14ac:dyDescent="0.25">
      <c r="A13" s="46"/>
      <c r="B13" s="115"/>
      <c r="C13" s="118"/>
      <c r="D13" s="124"/>
      <c r="E13" s="78" t="s">
        <v>13</v>
      </c>
      <c r="F13" s="79">
        <v>6.5000000000000002E-2</v>
      </c>
      <c r="G13" s="79">
        <v>6.5000000000000002E-2</v>
      </c>
      <c r="H13" s="79">
        <v>6.5000000000000002E-2</v>
      </c>
      <c r="I13" s="79">
        <v>6.5000000000000002E-2</v>
      </c>
      <c r="J13" s="79">
        <v>6.5000000000000002E-2</v>
      </c>
      <c r="K13" s="79">
        <v>6.5000000000000002E-2</v>
      </c>
      <c r="L13" s="79">
        <v>6.5000000000000002E-2</v>
      </c>
      <c r="M13" s="79">
        <v>6.5000000000000002E-2</v>
      </c>
      <c r="N13" s="79">
        <v>6.5000000000000002E-2</v>
      </c>
      <c r="O13" s="79">
        <v>7.0000000000000007E-2</v>
      </c>
      <c r="P13" s="79">
        <v>7.0000000000000007E-2</v>
      </c>
      <c r="Q13" s="79">
        <v>7.0000000000000007E-2</v>
      </c>
      <c r="R13" s="79">
        <f>SUM(F13:Q13)</f>
        <v>0.79500000000000015</v>
      </c>
      <c r="S13" s="46"/>
    </row>
    <row r="14" spans="1:19" ht="15" customHeight="1" x14ac:dyDescent="0.2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1:19" ht="15" customHeight="1" x14ac:dyDescent="0.2">
      <c r="A15" s="46"/>
      <c r="B15" s="46"/>
      <c r="C15" s="102" t="s">
        <v>27</v>
      </c>
      <c r="D15" s="104" t="s">
        <v>28</v>
      </c>
      <c r="E15" s="106" t="s">
        <v>61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1:19" ht="15" customHeight="1" x14ac:dyDescent="0.2">
      <c r="A16" s="46"/>
      <c r="B16" s="46"/>
      <c r="C16" s="102" t="s">
        <v>31</v>
      </c>
      <c r="D16" s="103" t="s">
        <v>32</v>
      </c>
      <c r="E16" s="106" t="s">
        <v>62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1:19" ht="15" customHeight="1" x14ac:dyDescent="0.2">
      <c r="A17" s="46"/>
      <c r="B17" s="46"/>
      <c r="C17" s="102" t="s">
        <v>34</v>
      </c>
      <c r="D17" s="103" t="s">
        <v>35</v>
      </c>
      <c r="E17" s="106" t="s">
        <v>63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ht="15" customHeight="1" x14ac:dyDescent="0.2">
      <c r="A18" s="46"/>
      <c r="B18" s="46"/>
      <c r="C18" s="102" t="s">
        <v>37</v>
      </c>
      <c r="D18" s="103" t="s">
        <v>38</v>
      </c>
      <c r="E18" s="106" t="s">
        <v>64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 ht="15" customHeight="1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9" ht="15" customHeight="1" x14ac:dyDescent="0.2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</sheetData>
  <mergeCells count="10">
    <mergeCell ref="B7:B8"/>
    <mergeCell ref="B9:B13"/>
    <mergeCell ref="C9:C13"/>
    <mergeCell ref="C7:C8"/>
    <mergeCell ref="F2:I5"/>
    <mergeCell ref="D9:D13"/>
    <mergeCell ref="F7:R7"/>
    <mergeCell ref="D7:D8"/>
    <mergeCell ref="E7:E8"/>
    <mergeCell ref="D3:E3"/>
  </mergeCells>
  <printOptions horizontalCentered="1" verticalCentered="1"/>
  <pageMargins left="0.19685039370078741" right="0.19685039370078741" top="0" bottom="1.3779527559055118" header="0.51181102362204722" footer="0.51181102362204722"/>
  <pageSetup paperSize="5" scale="70" orientation="landscape" horizontalDpi="4294967294" r:id="rId1"/>
  <headerFooter>
    <oddFooter>&amp;L&amp;8DE-GE-PR-03-FR-05 V03 F04-12-2014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showGridLines="0" zoomScaleNormal="100" workbookViewId="0">
      <selection activeCell="E3" sqref="E3"/>
    </sheetView>
  </sheetViews>
  <sheetFormatPr baseColWidth="10" defaultColWidth="9.140625" defaultRowHeight="15" customHeight="1" x14ac:dyDescent="0.2"/>
  <cols>
    <col min="1" max="1" width="3.7109375" customWidth="1"/>
    <col min="2" max="11" width="9.140625" customWidth="1"/>
    <col min="12" max="12" width="6.42578125" customWidth="1"/>
    <col min="13" max="21" width="10" customWidth="1"/>
    <col min="22" max="22" width="10.7109375" customWidth="1"/>
    <col min="23" max="23" width="10" customWidth="1"/>
    <col min="24" max="24" width="18.5703125" customWidth="1"/>
    <col min="25" max="28" width="10" customWidth="1"/>
    <col min="29" max="29" width="16.7109375" customWidth="1"/>
    <col min="30" max="30" width="3.85546875" customWidth="1"/>
    <col min="31" max="256" width="11.42578125" customWidth="1"/>
  </cols>
  <sheetData>
    <row r="1" spans="1:30" s="5" customFormat="1" ht="15" customHeight="1" thickBot="1" x14ac:dyDescent="0.25">
      <c r="A1" s="2"/>
      <c r="B1" s="2"/>
      <c r="C1" s="2"/>
      <c r="D1" s="3"/>
      <c r="E1" s="2"/>
      <c r="F1" s="2"/>
      <c r="G1" s="2"/>
      <c r="H1" s="2"/>
      <c r="I1" s="2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5" customFormat="1" ht="12.75" customHeight="1" x14ac:dyDescent="0.2">
      <c r="A2" s="2"/>
      <c r="B2" s="6"/>
      <c r="C2" s="7"/>
      <c r="D2" s="8"/>
      <c r="E2" s="20" t="s">
        <v>76</v>
      </c>
      <c r="F2" s="21"/>
      <c r="G2" s="21"/>
      <c r="H2" s="9"/>
      <c r="I2" s="29"/>
      <c r="J2" s="10"/>
      <c r="K2" s="9"/>
      <c r="L2" s="9"/>
      <c r="M2" s="36"/>
      <c r="N2" s="86"/>
      <c r="O2" s="86"/>
      <c r="P2" s="86"/>
      <c r="Q2" s="86"/>
      <c r="R2" s="86"/>
      <c r="S2" s="86"/>
      <c r="T2" s="36"/>
      <c r="U2" s="36"/>
      <c r="V2" s="36"/>
      <c r="W2" s="36"/>
      <c r="X2" s="36"/>
      <c r="Y2" s="36"/>
      <c r="Z2" s="36"/>
      <c r="AA2" s="36"/>
      <c r="AB2" s="36"/>
      <c r="AC2" s="37"/>
      <c r="AD2" s="2"/>
    </row>
    <row r="3" spans="1:30" s="5" customFormat="1" ht="12.75" customHeight="1" x14ac:dyDescent="0.2">
      <c r="A3" s="2"/>
      <c r="B3" s="12"/>
      <c r="C3" s="38"/>
      <c r="D3" s="13"/>
      <c r="E3" s="81" t="s">
        <v>77</v>
      </c>
      <c r="F3" s="85"/>
      <c r="G3" s="85"/>
      <c r="H3" s="85"/>
      <c r="I3" s="85"/>
      <c r="J3" s="89"/>
      <c r="K3" s="85"/>
      <c r="L3" s="85"/>
      <c r="M3" s="88"/>
      <c r="N3" s="88"/>
      <c r="O3" s="88"/>
      <c r="P3" s="87"/>
      <c r="Q3" s="87"/>
      <c r="R3" s="87"/>
      <c r="S3" s="87"/>
      <c r="AC3" s="39"/>
      <c r="AD3" s="2"/>
    </row>
    <row r="4" spans="1:30" s="5" customFormat="1" ht="24" customHeight="1" thickBot="1" x14ac:dyDescent="0.25">
      <c r="A4" s="2"/>
      <c r="B4" s="90"/>
      <c r="C4" s="91"/>
      <c r="D4" s="92"/>
      <c r="E4" s="93" t="s">
        <v>0</v>
      </c>
      <c r="F4" s="94"/>
      <c r="G4" s="94"/>
      <c r="H4" s="94"/>
      <c r="I4" s="94"/>
      <c r="J4" s="95"/>
      <c r="K4" s="96"/>
      <c r="L4" s="96"/>
      <c r="M4" s="167" t="s">
        <v>65</v>
      </c>
      <c r="N4" s="167"/>
      <c r="O4" s="167"/>
      <c r="P4" s="167"/>
      <c r="Q4" s="167"/>
      <c r="R4" s="97"/>
      <c r="S4" s="97"/>
      <c r="T4" s="98"/>
      <c r="U4" s="98"/>
      <c r="V4" s="98"/>
      <c r="W4" s="98"/>
      <c r="X4" s="98"/>
      <c r="Y4" s="98"/>
      <c r="Z4" s="98"/>
      <c r="AA4" s="98"/>
      <c r="AB4" s="98"/>
      <c r="AC4" s="99"/>
      <c r="AD4" s="2"/>
    </row>
    <row r="5" spans="1:30" s="5" customFormat="1" ht="13.5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s="1" customFormat="1" ht="25.5" customHeight="1" x14ac:dyDescent="0.2">
      <c r="A6" s="2"/>
      <c r="B6" s="137" t="s">
        <v>66</v>
      </c>
      <c r="C6" s="138"/>
      <c r="D6" s="138"/>
      <c r="E6" s="161" t="e">
        <f>+'CARACTERIZACION INDICADOR'!#REF!</f>
        <v>#REF!</v>
      </c>
      <c r="F6" s="161"/>
      <c r="G6" s="161"/>
      <c r="H6" s="161"/>
      <c r="I6" s="161"/>
      <c r="J6" s="161"/>
      <c r="K6" s="161"/>
      <c r="L6" s="162"/>
      <c r="M6" s="164" t="s">
        <v>67</v>
      </c>
      <c r="N6" s="164"/>
      <c r="O6" s="164"/>
      <c r="P6" s="164"/>
      <c r="Q6" s="164"/>
      <c r="R6" s="164"/>
      <c r="S6" s="165"/>
      <c r="T6" s="166" t="s">
        <v>67</v>
      </c>
      <c r="U6" s="164"/>
      <c r="V6" s="164"/>
      <c r="W6" s="164"/>
      <c r="X6" s="165"/>
      <c r="Y6" s="166" t="s">
        <v>67</v>
      </c>
      <c r="Z6" s="164"/>
      <c r="AA6" s="164"/>
      <c r="AB6" s="164"/>
      <c r="AC6" s="165"/>
      <c r="AD6" s="2"/>
    </row>
    <row r="7" spans="1:30" s="1" customFormat="1" ht="34.5" customHeight="1" x14ac:dyDescent="0.2">
      <c r="A7" s="2"/>
      <c r="B7" s="139"/>
      <c r="C7" s="140"/>
      <c r="D7" s="140"/>
      <c r="E7" s="143"/>
      <c r="F7" s="143"/>
      <c r="G7" s="143"/>
      <c r="H7" s="143"/>
      <c r="I7" s="143"/>
      <c r="J7" s="143"/>
      <c r="K7" s="143"/>
      <c r="L7" s="163"/>
      <c r="M7" s="143" t="s">
        <v>68</v>
      </c>
      <c r="N7" s="143"/>
      <c r="O7" s="143"/>
      <c r="P7" s="143"/>
      <c r="Q7" s="143"/>
      <c r="R7" s="143"/>
      <c r="S7" s="144"/>
      <c r="T7" s="142" t="s">
        <v>69</v>
      </c>
      <c r="U7" s="143"/>
      <c r="V7" s="143"/>
      <c r="W7" s="143"/>
      <c r="X7" s="144"/>
      <c r="Y7" s="142" t="s">
        <v>70</v>
      </c>
      <c r="Z7" s="143"/>
      <c r="AA7" s="143"/>
      <c r="AB7" s="143"/>
      <c r="AC7" s="144"/>
      <c r="AD7" s="2"/>
    </row>
    <row r="8" spans="1:30" ht="42.75" customHeight="1" x14ac:dyDescent="0.2">
      <c r="A8" s="2"/>
      <c r="B8" s="145"/>
      <c r="C8" s="146"/>
      <c r="D8" s="146"/>
      <c r="E8" s="146"/>
      <c r="F8" s="146"/>
      <c r="G8" s="146"/>
      <c r="H8" s="146"/>
      <c r="I8" s="146"/>
      <c r="J8" s="146"/>
      <c r="K8" s="146"/>
      <c r="L8" s="147"/>
      <c r="M8" s="153" t="s">
        <v>71</v>
      </c>
      <c r="N8" s="154"/>
      <c r="O8" s="154"/>
      <c r="P8" s="154"/>
      <c r="Q8" s="154"/>
      <c r="R8" s="154"/>
      <c r="S8" s="158"/>
      <c r="T8" s="153" t="s">
        <v>72</v>
      </c>
      <c r="U8" s="154"/>
      <c r="V8" s="154"/>
      <c r="W8" s="154"/>
      <c r="X8" s="154"/>
      <c r="Y8" s="157" t="s">
        <v>73</v>
      </c>
      <c r="Z8" s="154"/>
      <c r="AA8" s="154"/>
      <c r="AB8" s="154"/>
      <c r="AC8" s="158"/>
      <c r="AD8" s="2"/>
    </row>
    <row r="9" spans="1:30" ht="12.75" x14ac:dyDescent="0.2">
      <c r="A9" s="2"/>
      <c r="B9" s="148"/>
      <c r="C9" s="149"/>
      <c r="D9" s="149"/>
      <c r="E9" s="149"/>
      <c r="F9" s="149"/>
      <c r="G9" s="149"/>
      <c r="H9" s="149"/>
      <c r="I9" s="149"/>
      <c r="J9" s="149"/>
      <c r="K9" s="149"/>
      <c r="L9" s="150"/>
      <c r="M9" s="155"/>
      <c r="N9" s="155"/>
      <c r="O9" s="155"/>
      <c r="P9" s="155"/>
      <c r="Q9" s="155"/>
      <c r="R9" s="155"/>
      <c r="S9" s="160"/>
      <c r="T9" s="155"/>
      <c r="U9" s="155"/>
      <c r="V9" s="155"/>
      <c r="W9" s="155"/>
      <c r="X9" s="155"/>
      <c r="Y9" s="159"/>
      <c r="Z9" s="155"/>
      <c r="AA9" s="155"/>
      <c r="AB9" s="155"/>
      <c r="AC9" s="160"/>
      <c r="AD9" s="2"/>
    </row>
    <row r="10" spans="1:30" ht="12.75" x14ac:dyDescent="0.2">
      <c r="A10" s="2"/>
      <c r="B10" s="148"/>
      <c r="C10" s="149"/>
      <c r="D10" s="149"/>
      <c r="E10" s="149"/>
      <c r="F10" s="149"/>
      <c r="G10" s="149"/>
      <c r="H10" s="149"/>
      <c r="I10" s="149"/>
      <c r="J10" s="149"/>
      <c r="K10" s="149"/>
      <c r="L10" s="150"/>
      <c r="M10" s="155"/>
      <c r="N10" s="155"/>
      <c r="O10" s="155"/>
      <c r="P10" s="155"/>
      <c r="Q10" s="155"/>
      <c r="R10" s="155"/>
      <c r="S10" s="160"/>
      <c r="T10" s="155"/>
      <c r="U10" s="155"/>
      <c r="V10" s="155"/>
      <c r="W10" s="155"/>
      <c r="X10" s="155"/>
      <c r="Y10" s="159"/>
      <c r="Z10" s="155"/>
      <c r="AA10" s="155"/>
      <c r="AB10" s="155"/>
      <c r="AC10" s="160"/>
      <c r="AD10" s="2"/>
    </row>
    <row r="11" spans="1:30" ht="12.75" x14ac:dyDescent="0.2">
      <c r="A11" s="2"/>
      <c r="B11" s="148"/>
      <c r="C11" s="149"/>
      <c r="D11" s="149"/>
      <c r="E11" s="149"/>
      <c r="F11" s="149"/>
      <c r="G11" s="149"/>
      <c r="H11" s="149"/>
      <c r="I11" s="149"/>
      <c r="J11" s="149"/>
      <c r="K11" s="149"/>
      <c r="L11" s="150"/>
      <c r="M11" s="155"/>
      <c r="N11" s="155"/>
      <c r="O11" s="155"/>
      <c r="P11" s="155"/>
      <c r="Q11" s="155"/>
      <c r="R11" s="155"/>
      <c r="S11" s="160"/>
      <c r="T11" s="155"/>
      <c r="U11" s="155"/>
      <c r="V11" s="155"/>
      <c r="W11" s="155"/>
      <c r="X11" s="155"/>
      <c r="Y11" s="159"/>
      <c r="Z11" s="155"/>
      <c r="AA11" s="155"/>
      <c r="AB11" s="155"/>
      <c r="AC11" s="160"/>
      <c r="AD11" s="2"/>
    </row>
    <row r="12" spans="1:30" ht="12.75" x14ac:dyDescent="0.2">
      <c r="A12" s="2"/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50"/>
      <c r="M12" s="155"/>
      <c r="N12" s="155"/>
      <c r="O12" s="155"/>
      <c r="P12" s="155"/>
      <c r="Q12" s="155"/>
      <c r="R12" s="155"/>
      <c r="S12" s="160"/>
      <c r="T12" s="155"/>
      <c r="U12" s="155"/>
      <c r="V12" s="155"/>
      <c r="W12" s="155"/>
      <c r="X12" s="155"/>
      <c r="Y12" s="159"/>
      <c r="Z12" s="155"/>
      <c r="AA12" s="155"/>
      <c r="AB12" s="155"/>
      <c r="AC12" s="160"/>
      <c r="AD12" s="2"/>
    </row>
    <row r="13" spans="1:30" ht="12.75" x14ac:dyDescent="0.2">
      <c r="A13" s="2"/>
      <c r="B13" s="148"/>
      <c r="C13" s="149"/>
      <c r="D13" s="149"/>
      <c r="E13" s="149"/>
      <c r="F13" s="149"/>
      <c r="G13" s="149"/>
      <c r="H13" s="149"/>
      <c r="I13" s="149"/>
      <c r="J13" s="149"/>
      <c r="K13" s="149"/>
      <c r="L13" s="150"/>
      <c r="M13" s="155"/>
      <c r="N13" s="155"/>
      <c r="O13" s="155"/>
      <c r="P13" s="155"/>
      <c r="Q13" s="155"/>
      <c r="R13" s="155"/>
      <c r="S13" s="160"/>
      <c r="T13" s="155"/>
      <c r="U13" s="155"/>
      <c r="V13" s="155"/>
      <c r="W13" s="155"/>
      <c r="X13" s="155"/>
      <c r="Y13" s="159"/>
      <c r="Z13" s="155"/>
      <c r="AA13" s="155"/>
      <c r="AB13" s="155"/>
      <c r="AC13" s="160"/>
      <c r="AD13" s="2"/>
    </row>
    <row r="14" spans="1:30" ht="12.75" x14ac:dyDescent="0.2">
      <c r="A14" s="2"/>
      <c r="B14" s="148"/>
      <c r="C14" s="149"/>
      <c r="D14" s="149"/>
      <c r="E14" s="149"/>
      <c r="F14" s="149"/>
      <c r="G14" s="149"/>
      <c r="H14" s="149"/>
      <c r="I14" s="149"/>
      <c r="J14" s="149"/>
      <c r="K14" s="149"/>
      <c r="L14" s="150"/>
      <c r="M14" s="155"/>
      <c r="N14" s="155"/>
      <c r="O14" s="155"/>
      <c r="P14" s="155"/>
      <c r="Q14" s="155"/>
      <c r="R14" s="155"/>
      <c r="S14" s="160"/>
      <c r="T14" s="155"/>
      <c r="U14" s="155"/>
      <c r="V14" s="155"/>
      <c r="W14" s="155"/>
      <c r="X14" s="155"/>
      <c r="Y14" s="159"/>
      <c r="Z14" s="155"/>
      <c r="AA14" s="155"/>
      <c r="AB14" s="155"/>
      <c r="AC14" s="160"/>
      <c r="AD14" s="2"/>
    </row>
    <row r="15" spans="1:30" ht="12.75" x14ac:dyDescent="0.2">
      <c r="A15" s="2"/>
      <c r="B15" s="148"/>
      <c r="C15" s="149"/>
      <c r="D15" s="149"/>
      <c r="E15" s="149"/>
      <c r="F15" s="149"/>
      <c r="G15" s="149"/>
      <c r="H15" s="149"/>
      <c r="I15" s="149"/>
      <c r="J15" s="149"/>
      <c r="K15" s="149"/>
      <c r="L15" s="150"/>
      <c r="M15" s="155"/>
      <c r="N15" s="155"/>
      <c r="O15" s="155"/>
      <c r="P15" s="155"/>
      <c r="Q15" s="155"/>
      <c r="R15" s="155"/>
      <c r="S15" s="160"/>
      <c r="T15" s="155"/>
      <c r="U15" s="155"/>
      <c r="V15" s="155"/>
      <c r="W15" s="155"/>
      <c r="X15" s="155"/>
      <c r="Y15" s="159"/>
      <c r="Z15" s="155"/>
      <c r="AA15" s="155"/>
      <c r="AB15" s="155"/>
      <c r="AC15" s="160"/>
      <c r="AD15" s="2"/>
    </row>
    <row r="16" spans="1:30" ht="12.75" x14ac:dyDescent="0.2">
      <c r="A16" s="2"/>
      <c r="B16" s="148"/>
      <c r="C16" s="149"/>
      <c r="D16" s="149"/>
      <c r="E16" s="149"/>
      <c r="F16" s="149"/>
      <c r="G16" s="149"/>
      <c r="H16" s="149"/>
      <c r="I16" s="149"/>
      <c r="J16" s="149"/>
      <c r="K16" s="149"/>
      <c r="L16" s="150"/>
      <c r="M16" s="155"/>
      <c r="N16" s="155"/>
      <c r="O16" s="155"/>
      <c r="P16" s="155"/>
      <c r="Q16" s="155"/>
      <c r="R16" s="155"/>
      <c r="S16" s="160"/>
      <c r="T16" s="155"/>
      <c r="U16" s="155"/>
      <c r="V16" s="155"/>
      <c r="W16" s="155"/>
      <c r="X16" s="155"/>
      <c r="Y16" s="159"/>
      <c r="Z16" s="155"/>
      <c r="AA16" s="155"/>
      <c r="AB16" s="155"/>
      <c r="AC16" s="160"/>
      <c r="AD16" s="2"/>
    </row>
    <row r="17" spans="1:30" ht="13.5" customHeight="1" x14ac:dyDescent="0.2">
      <c r="A17" s="2"/>
      <c r="B17" s="148"/>
      <c r="C17" s="149"/>
      <c r="D17" s="149"/>
      <c r="E17" s="149"/>
      <c r="F17" s="149"/>
      <c r="G17" s="149"/>
      <c r="H17" s="149"/>
      <c r="I17" s="149"/>
      <c r="J17" s="149"/>
      <c r="K17" s="149"/>
      <c r="L17" s="150"/>
      <c r="M17" s="155"/>
      <c r="N17" s="155"/>
      <c r="O17" s="155"/>
      <c r="P17" s="155"/>
      <c r="Q17" s="155"/>
      <c r="R17" s="155"/>
      <c r="S17" s="160"/>
      <c r="T17" s="155"/>
      <c r="U17" s="155"/>
      <c r="V17" s="155"/>
      <c r="W17" s="155"/>
      <c r="X17" s="155"/>
      <c r="Y17" s="159"/>
      <c r="Z17" s="155"/>
      <c r="AA17" s="155"/>
      <c r="AB17" s="155"/>
      <c r="AC17" s="160"/>
      <c r="AD17" s="2"/>
    </row>
    <row r="18" spans="1:30" ht="295.5" customHeight="1" x14ac:dyDescent="0.2">
      <c r="A18" s="2"/>
      <c r="B18" s="148"/>
      <c r="C18" s="149"/>
      <c r="D18" s="149"/>
      <c r="E18" s="149"/>
      <c r="F18" s="149"/>
      <c r="G18" s="149"/>
      <c r="H18" s="149"/>
      <c r="I18" s="149"/>
      <c r="J18" s="149"/>
      <c r="K18" s="149"/>
      <c r="L18" s="150"/>
      <c r="M18" s="156"/>
      <c r="N18" s="156"/>
      <c r="O18" s="156"/>
      <c r="P18" s="156"/>
      <c r="Q18" s="156"/>
      <c r="R18" s="156"/>
      <c r="S18" s="169"/>
      <c r="T18" s="156"/>
      <c r="U18" s="156"/>
      <c r="V18" s="156"/>
      <c r="W18" s="156"/>
      <c r="X18" s="156"/>
      <c r="Y18" s="159"/>
      <c r="Z18" s="155"/>
      <c r="AA18" s="155"/>
      <c r="AB18" s="155"/>
      <c r="AC18" s="160"/>
      <c r="AD18" s="2"/>
    </row>
    <row r="19" spans="1:30" ht="15" customHeight="1" x14ac:dyDescent="0.2">
      <c r="A19" s="2"/>
      <c r="B19" s="148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1" t="s">
        <v>74</v>
      </c>
      <c r="N19" s="141"/>
      <c r="O19" s="141"/>
      <c r="P19" s="141"/>
      <c r="Q19" s="141"/>
      <c r="R19" s="141"/>
      <c r="S19" s="141"/>
      <c r="T19" s="141" t="s">
        <v>74</v>
      </c>
      <c r="U19" s="141"/>
      <c r="V19" s="141"/>
      <c r="W19" s="141"/>
      <c r="X19" s="141"/>
      <c r="Y19" s="141" t="s">
        <v>74</v>
      </c>
      <c r="Z19" s="141"/>
      <c r="AA19" s="141"/>
      <c r="AB19" s="141"/>
      <c r="AC19" s="141"/>
      <c r="AD19" s="2"/>
    </row>
    <row r="20" spans="1:30" ht="15" customHeight="1" x14ac:dyDescent="0.2">
      <c r="A20" s="2"/>
      <c r="B20" s="148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68"/>
      <c r="N20" s="168"/>
      <c r="O20" s="168"/>
      <c r="P20" s="168"/>
      <c r="Q20" s="168"/>
      <c r="R20" s="131" t="s">
        <v>75</v>
      </c>
      <c r="S20" s="131"/>
      <c r="T20" s="168"/>
      <c r="U20" s="168"/>
      <c r="V20" s="168"/>
      <c r="W20" s="131" t="s">
        <v>75</v>
      </c>
      <c r="X20" s="131"/>
      <c r="Y20" s="135"/>
      <c r="Z20" s="135"/>
      <c r="AA20" s="135"/>
      <c r="AB20" s="131" t="s">
        <v>75</v>
      </c>
      <c r="AC20" s="131"/>
      <c r="AD20" s="2"/>
    </row>
    <row r="21" spans="1:30" ht="15" customHeight="1" x14ac:dyDescent="0.2">
      <c r="A21" s="2"/>
      <c r="B21" s="148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68"/>
      <c r="N21" s="168"/>
      <c r="O21" s="168"/>
      <c r="P21" s="168"/>
      <c r="Q21" s="168"/>
      <c r="R21" s="131"/>
      <c r="S21" s="131"/>
      <c r="T21" s="168"/>
      <c r="U21" s="168"/>
      <c r="V21" s="168"/>
      <c r="W21" s="131"/>
      <c r="X21" s="131"/>
      <c r="Y21" s="135"/>
      <c r="Z21" s="135"/>
      <c r="AA21" s="135"/>
      <c r="AB21" s="131"/>
      <c r="AC21" s="131"/>
      <c r="AD21" s="2"/>
    </row>
    <row r="22" spans="1:30" ht="15" customHeight="1" x14ac:dyDescent="0.2">
      <c r="A22" s="2"/>
      <c r="B22" s="148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68"/>
      <c r="N22" s="168"/>
      <c r="O22" s="168"/>
      <c r="P22" s="168"/>
      <c r="Q22" s="168"/>
      <c r="R22" s="135"/>
      <c r="S22" s="135"/>
      <c r="T22" s="168"/>
      <c r="U22" s="168"/>
      <c r="V22" s="168"/>
      <c r="W22" s="136"/>
      <c r="X22" s="136"/>
      <c r="Y22" s="135"/>
      <c r="Z22" s="135"/>
      <c r="AA22" s="135"/>
      <c r="AB22" s="135"/>
      <c r="AC22" s="135"/>
      <c r="AD22" s="2"/>
    </row>
    <row r="23" spans="1:30" ht="15" customHeight="1" x14ac:dyDescent="0.2">
      <c r="A23" s="2"/>
      <c r="B23" s="14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68"/>
      <c r="N23" s="168"/>
      <c r="O23" s="168"/>
      <c r="P23" s="168"/>
      <c r="Q23" s="168"/>
      <c r="R23" s="135"/>
      <c r="S23" s="135"/>
      <c r="T23" s="168"/>
      <c r="U23" s="168"/>
      <c r="V23" s="168"/>
      <c r="W23" s="136"/>
      <c r="X23" s="136"/>
      <c r="Y23" s="135"/>
      <c r="Z23" s="135"/>
      <c r="AA23" s="135"/>
      <c r="AB23" s="135"/>
      <c r="AC23" s="135"/>
      <c r="AD23" s="2"/>
    </row>
    <row r="24" spans="1:30" ht="15" customHeight="1" x14ac:dyDescent="0.2">
      <c r="A24" s="2"/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68"/>
      <c r="N24" s="168"/>
      <c r="O24" s="168"/>
      <c r="P24" s="168"/>
      <c r="Q24" s="168"/>
      <c r="R24" s="135"/>
      <c r="S24" s="135"/>
      <c r="T24" s="168"/>
      <c r="U24" s="168"/>
      <c r="V24" s="168"/>
      <c r="W24" s="136"/>
      <c r="X24" s="136"/>
      <c r="Y24" s="135"/>
      <c r="Z24" s="135"/>
      <c r="AA24" s="135"/>
      <c r="AB24" s="135"/>
      <c r="AC24" s="135"/>
      <c r="AD24" s="2"/>
    </row>
    <row r="27" spans="1:30" ht="15" customHeight="1" x14ac:dyDescent="0.2">
      <c r="C27" s="132" t="s">
        <v>27</v>
      </c>
      <c r="D27" s="132"/>
      <c r="E27" s="133" t="s">
        <v>28</v>
      </c>
      <c r="F27" s="133"/>
      <c r="G27" s="133"/>
      <c r="H27" s="134" t="s">
        <v>61</v>
      </c>
      <c r="I27" s="134"/>
      <c r="J27" s="134"/>
      <c r="K27" s="134"/>
      <c r="L27" s="134"/>
    </row>
    <row r="28" spans="1:30" ht="15" customHeight="1" x14ac:dyDescent="0.2">
      <c r="C28" s="132" t="s">
        <v>31</v>
      </c>
      <c r="D28" s="132"/>
      <c r="E28" s="133" t="s">
        <v>32</v>
      </c>
      <c r="F28" s="133"/>
      <c r="G28" s="133"/>
      <c r="H28" s="134" t="s">
        <v>62</v>
      </c>
      <c r="I28" s="134"/>
      <c r="J28" s="134"/>
      <c r="K28" s="134"/>
      <c r="L28" s="134"/>
    </row>
    <row r="29" spans="1:30" ht="15" customHeight="1" x14ac:dyDescent="0.2">
      <c r="C29" s="132" t="s">
        <v>34</v>
      </c>
      <c r="D29" s="132"/>
      <c r="E29" s="133" t="s">
        <v>35</v>
      </c>
      <c r="F29" s="133"/>
      <c r="G29" s="133"/>
      <c r="H29" s="134" t="s">
        <v>63</v>
      </c>
      <c r="I29" s="134"/>
      <c r="J29" s="134"/>
      <c r="K29" s="134"/>
      <c r="L29" s="134"/>
    </row>
    <row r="30" spans="1:30" ht="15" customHeight="1" x14ac:dyDescent="0.2">
      <c r="C30" s="132" t="s">
        <v>37</v>
      </c>
      <c r="D30" s="132"/>
      <c r="E30" s="133" t="s">
        <v>38</v>
      </c>
      <c r="F30" s="133"/>
      <c r="G30" s="133"/>
      <c r="H30" s="134" t="s">
        <v>64</v>
      </c>
      <c r="I30" s="134"/>
      <c r="J30" s="134"/>
      <c r="K30" s="134"/>
      <c r="L30" s="134"/>
    </row>
  </sheetData>
  <mergeCells count="37">
    <mergeCell ref="M4:Q4"/>
    <mergeCell ref="M20:Q24"/>
    <mergeCell ref="M8:S18"/>
    <mergeCell ref="R20:S21"/>
    <mergeCell ref="T20:V24"/>
    <mergeCell ref="Y7:AC7"/>
    <mergeCell ref="E6:L7"/>
    <mergeCell ref="M6:S6"/>
    <mergeCell ref="T6:X6"/>
    <mergeCell ref="Y6:AC6"/>
    <mergeCell ref="B6:D7"/>
    <mergeCell ref="Y19:AC19"/>
    <mergeCell ref="T19:X19"/>
    <mergeCell ref="C27:D27"/>
    <mergeCell ref="C28:D28"/>
    <mergeCell ref="E27:G27"/>
    <mergeCell ref="E28:G28"/>
    <mergeCell ref="H27:L27"/>
    <mergeCell ref="H28:L28"/>
    <mergeCell ref="Y20:AA24"/>
    <mergeCell ref="T7:X7"/>
    <mergeCell ref="M7:S7"/>
    <mergeCell ref="B8:L24"/>
    <mergeCell ref="T8:X18"/>
    <mergeCell ref="Y8:AC18"/>
    <mergeCell ref="M19:S19"/>
    <mergeCell ref="AB20:AC21"/>
    <mergeCell ref="C29:D29"/>
    <mergeCell ref="C30:D30"/>
    <mergeCell ref="E29:G29"/>
    <mergeCell ref="E30:G30"/>
    <mergeCell ref="H29:L29"/>
    <mergeCell ref="H30:L30"/>
    <mergeCell ref="R22:S24"/>
    <mergeCell ref="W22:X24"/>
    <mergeCell ref="AB22:AC24"/>
    <mergeCell ref="W20:X21"/>
  </mergeCells>
  <printOptions horizontalCentered="1" verticalCentered="1"/>
  <pageMargins left="0.19685039370078741" right="0" top="0.39370078740157483" bottom="0.19685039370078741" header="0.51181102362204722" footer="0.51181102362204722"/>
  <pageSetup paperSize="9" scale="45" orientation="landscape" horizontalDpi="4294967294" r:id="rId1"/>
  <headerFooter>
    <oddFooter>&amp;L&amp;8DE-GE-PR-03-FR-05 V03 F04-12-2014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CARACTERIZACION INDICADOR</vt:lpstr>
      <vt:lpstr>REPORTE DE DATOS </vt:lpstr>
      <vt:lpstr>GRAFICOS ANALISIS</vt:lpstr>
      <vt:lpstr>_FilterDatabase</vt:lpstr>
      <vt:lpstr>'CARACTERIZACION INDICADOR'!Área_de_impresión</vt:lpstr>
      <vt:lpstr>'GRAFICOS ANALISIS'!Área_de_impresión</vt:lpstr>
      <vt:lpstr>'REPORTE DE DATOS 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Leonel Melo</dc:creator>
  <cp:keywords/>
  <dc:description/>
  <cp:lastModifiedBy>Diego Alejandro Peñalosa Cubillos</cp:lastModifiedBy>
  <cp:revision/>
  <dcterms:created xsi:type="dcterms:W3CDTF">2011-12-12T19:49:53Z</dcterms:created>
  <dcterms:modified xsi:type="dcterms:W3CDTF">2023-02-08T21:14:08Z</dcterms:modified>
  <cp:category/>
  <cp:contentStatus/>
</cp:coreProperties>
</file>