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hadder.aguirre\Desktop\PAOLA NIETO\MANTENIMIENTO INFRAESTRUCTURA\"/>
    </mc:Choice>
  </mc:AlternateContent>
  <xr:revisionPtr revIDLastSave="0" documentId="13_ncr:1_{76835F18-6B13-4E87-BE11-C46A6088DE12}" xr6:coauthVersionLast="45" xr6:coauthVersionMax="47" xr10:uidLastSave="{00000000-0000-0000-0000-000000000000}"/>
  <bookViews>
    <workbookView xWindow="-120" yWindow="-120" windowWidth="29040" windowHeight="15840" xr2:uid="{00000000-000D-0000-FFFF-FFFF00000000}"/>
  </bookViews>
  <sheets>
    <sheet name="CERTIFICACION DE CUMPLIMIENTO" sheetId="8" r:id="rId1"/>
    <sheet name="Hoja1" sheetId="9" r:id="rId2"/>
  </sheets>
  <externalReferences>
    <externalReference r:id="rId3"/>
  </externalReferences>
  <definedNames>
    <definedName name="_xlnm.Print_Area" localSheetId="0">'CERTIFICACION DE CUMPLIMIENTO'!$A$1:$I$42</definedName>
    <definedName name="Equipos">#REF!</definedName>
    <definedName name="Generales">#REF!</definedName>
    <definedName name="Materiales">#REF!</definedName>
    <definedName name="MO">#REF!</definedName>
    <definedName name="NOPREVISTOS">'[1]INDICE NO PREVISTOS'!$A$2:$D$154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8" l="1"/>
  <c r="I20" i="8" s="1"/>
  <c r="H19" i="8"/>
  <c r="I19" i="8" s="1"/>
  <c r="H18" i="8"/>
  <c r="I18" i="8" s="1"/>
  <c r="I30" i="8" l="1"/>
  <c r="E30" i="8"/>
  <c r="H27" i="8"/>
  <c r="I27" i="8" s="1"/>
  <c r="H24" i="8"/>
  <c r="I24" i="8" s="1"/>
  <c r="H23" i="8"/>
  <c r="I23" i="8" s="1"/>
  <c r="H22" i="8"/>
  <c r="I22" i="8" s="1"/>
  <c r="H21" i="8"/>
  <c r="I21" i="8" s="1"/>
  <c r="H29" i="8" l="1"/>
  <c r="I29" i="8" s="1"/>
  <c r="H28" i="8" l="1"/>
  <c r="I28" i="8" s="1"/>
  <c r="H26" i="8" l="1"/>
  <c r="I26" i="8" s="1"/>
  <c r="H25" i="8" l="1"/>
  <c r="I25" i="8" s="1"/>
  <c r="H30" i="8" l="1"/>
  <c r="F30" i="8" l="1"/>
</calcChain>
</file>

<file path=xl/sharedStrings.xml><?xml version="1.0" encoding="utf-8"?>
<sst xmlns="http://schemas.openxmlformats.org/spreadsheetml/2006/main" count="39" uniqueCount="39">
  <si>
    <t>MACROPROCESO: GESTIÓN ADMINISTRATIVA</t>
  </si>
  <si>
    <t>PROCESO: MANTENIMIENTO DE LA INFRAESTRUCTURA FÍSICA</t>
  </si>
  <si>
    <t>Versión: 01</t>
  </si>
  <si>
    <t>PROCEDIMIENTO: ADMINISTRACIÓN DE BIENES INMUEBLES</t>
  </si>
  <si>
    <t>Fecha: 08-07-2020</t>
  </si>
  <si>
    <t>CERTIFICACIÓN DE CUMPLIMIENTO - CANON DE ARRENDAMIENTO</t>
  </si>
  <si>
    <t>No. CARPETA INTERNA:</t>
  </si>
  <si>
    <t>SNRXXXXXIEXXXX</t>
  </si>
  <si>
    <t>INFORMACIÓN DEL CONTRATO</t>
  </si>
  <si>
    <t xml:space="preserve">CONTRATO No. </t>
  </si>
  <si>
    <t>CONTRATISTA</t>
  </si>
  <si>
    <t>NIT / C.C.</t>
  </si>
  <si>
    <t>PLAZO</t>
  </si>
  <si>
    <t>FECHA ACTA DE INICIO DD-MM-AA</t>
  </si>
  <si>
    <t>FECHA DE TERMINACIÓN DD-MM-AA</t>
  </si>
  <si>
    <t>VALOR INICIAL DEL CONTRATO</t>
  </si>
  <si>
    <t>TOTAL ADICIONES</t>
  </si>
  <si>
    <t>VALOR TOTAL DEL CONTRATO</t>
  </si>
  <si>
    <t xml:space="preserve">OBJETO DEL CONTRATO:
</t>
  </si>
  <si>
    <t>EJECUCIÓN DEL CONTRATO</t>
  </si>
  <si>
    <t xml:space="preserve">% TOTAL DE EJECUCION  </t>
  </si>
  <si>
    <t>FACTURA / CUENTA DE COBRO</t>
  </si>
  <si>
    <t>FECHA
DD-MM-AA</t>
  </si>
  <si>
    <t>NÚMERO</t>
  </si>
  <si>
    <t>CONCEPTO</t>
  </si>
  <si>
    <t>VALOR</t>
  </si>
  <si>
    <t>AMORTIZACIÓN ANTICIPO</t>
  </si>
  <si>
    <t>NETO A PAGAR</t>
  </si>
  <si>
    <t>TOTALES</t>
  </si>
  <si>
    <t>CERTIFICACIÓN DE CUMPLIMIENTO</t>
  </si>
  <si>
    <t xml:space="preserve">EN CALIDAD DE SUPERVISOR DEL CONTRATO DE ARRENDAMIENTO DE INMUEBLE No.  XXXXX DEJO CONSTANCIA QUE REALIZADAS LAS VERIFICACIONES DEL CASO, CONSTATÉ QUE EL CONTRATISTA  CUMPLIÓ CON LAS OBLIGACIONES ESTABLECIDAS EN EL CONTRATO, POR ELLO AUTORIZO EL PAGO DE LA PRESENTE FACTURA  DE ACUERDO EL PUNTO (A) DE LA CLÁSULA CUARTA DEL CITADO CONTRATO- FORMA DE PAGO . </t>
  </si>
  <si>
    <t>DOCUMENTOS ANEXOS QUE AMPARAN ESTA CERTIFICACIÓN</t>
  </si>
  <si>
    <t>FACTURA DE VENTA Nos. XXX  CANON  DE ARRENDAMIENTO DEL MES DE XXXXXX DE XXXX CON CRP No. XXXXX</t>
  </si>
  <si>
    <t>LA PRESENTE CERTIFICACIÓN SE FIRMA A LOS  XXXXXXX  (XXX)   DIAS   DEL MES   DE XXXX  DE XXXX</t>
  </si>
  <si>
    <t>XXXXXXXXXXXXX</t>
  </si>
  <si>
    <t>Supervisor del Contrato</t>
  </si>
  <si>
    <t>Superintendencia de Notariado y Registro</t>
  </si>
  <si>
    <t xml:space="preserve">Elaboró: </t>
  </si>
  <si>
    <t>Código: MP - GNAD - PO - 05 - PR - 03 - FR - 01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</si>
</sst>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quot;$&quot;\ * #,##0_-;\-&quot;$&quot;\ * #,##0_-;_-&quot;$&quot;\ * &quot;-&quot;_-;_-@_-"/>
    <numFmt numFmtId="165" formatCode="_ &quot;$&quot;\ * #,##0.00_ ;_ &quot;$&quot;\ * \-#,##0.00_ ;_ &quot;$&quot;\ * &quot;-&quot;??_ ;_ @_ "/>
    <numFmt numFmtId="166" formatCode="&quot;$&quot;\ #,##0.00"/>
    <numFmt numFmtId="167" formatCode="_-* #,##0.00\ _$_-;\-* #,##0.00\ _$_-;_-* &quot;-&quot;??\ _$_-;_-@_-"/>
    <numFmt numFmtId="168" formatCode="_([$$-240A]\ * #,##0.00_);_([$$-240A]\ * \(#,##0.00\);_([$$-240A]\ * &quot;-&quot;??_);_(@_)"/>
    <numFmt numFmtId="169" formatCode="_-* #,##0.00\ &quot;$&quot;_-;\-* #,##0.00\ &quot;$&quot;_-;_-* &quot;-&quot;??\ &quot;$&quot;_-;_-@_-"/>
    <numFmt numFmtId="170" formatCode="_-[$$-240A]* #,##0.00_-;\-[$$-240A]* #,##0.00_-;_-[$$-240A]* &quot;-&quot;??_-;_-@_-"/>
    <numFmt numFmtId="171" formatCode="_([$$-240A]\ * #,##0_);_([$$-240A]\ * \(#,##0\);_([$$-240A]\ * &quot;-&quot;??_);_(@_)"/>
    <numFmt numFmtId="172" formatCode="&quot;$&quot;#,##0.00"/>
    <numFmt numFmtId="173" formatCode="_-* #,##0.00\ &quot;DM&quot;_-;\-* #,##0.00\ &quot;DM&quot;_-;_-* &quot;-&quot;??\ &quot;DM&quot;_-;_-@_-"/>
    <numFmt numFmtId="174" formatCode="_-* #,##0.00\ _D_M_-;\-* #,##0.00\ _D_M_-;_-* &quot;-&quot;??\ _D_M_-;_-@_-"/>
  </numFmts>
  <fonts count="17" x14ac:knownFonts="1">
    <font>
      <sz val="11"/>
      <color theme="1"/>
      <name val="Calibri"/>
      <family val="2"/>
      <scheme val="minor"/>
    </font>
    <font>
      <sz val="10"/>
      <name val="Arial"/>
      <family val="2"/>
    </font>
    <font>
      <b/>
      <sz val="12"/>
      <name val="Arial"/>
      <family val="2"/>
    </font>
    <font>
      <sz val="7.95"/>
      <color indexed="8"/>
      <name val="Arial"/>
      <family val="2"/>
    </font>
    <font>
      <sz val="10"/>
      <name val="Calibri"/>
      <family val="2"/>
      <scheme val="minor"/>
    </font>
    <font>
      <sz val="10"/>
      <color indexed="8"/>
      <name val="MS Sans Serif"/>
      <family val="2"/>
    </font>
    <font>
      <sz val="10"/>
      <name val="Arial"/>
      <family val="2"/>
    </font>
    <font>
      <sz val="10"/>
      <name val="Arial"/>
      <family val="2"/>
    </font>
    <font>
      <sz val="11"/>
      <color theme="1"/>
      <name val="Calibri"/>
      <family val="2"/>
      <scheme val="minor"/>
    </font>
    <font>
      <sz val="10"/>
      <color theme="1"/>
      <name val="Calibri"/>
      <family val="2"/>
      <scheme val="minor"/>
    </font>
    <font>
      <b/>
      <sz val="18"/>
      <color rgb="FFFF0000"/>
      <name val="Calibri"/>
      <family val="2"/>
      <scheme val="minor"/>
    </font>
    <font>
      <b/>
      <sz val="12"/>
      <name val="Arial Narrow"/>
      <family val="2"/>
    </font>
    <font>
      <sz val="12"/>
      <color theme="1"/>
      <name val="Arial Narrow"/>
      <family val="2"/>
    </font>
    <font>
      <sz val="12"/>
      <name val="Arial Narrow"/>
      <family val="2"/>
    </font>
    <font>
      <b/>
      <sz val="12"/>
      <color theme="1"/>
      <name val="Arial Narrow"/>
      <family val="2"/>
    </font>
    <font>
      <b/>
      <sz val="18"/>
      <name val="Arial Narrow"/>
      <family val="2"/>
    </font>
    <font>
      <b/>
      <sz val="12"/>
      <color theme="0"/>
      <name val="Arial Narrow"/>
      <family val="2"/>
    </font>
  </fonts>
  <fills count="4">
    <fill>
      <patternFill patternType="none"/>
    </fill>
    <fill>
      <patternFill patternType="gray125"/>
    </fill>
    <fill>
      <patternFill patternType="solid">
        <fgColor rgb="FFCC0000"/>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auto="1"/>
      </right>
      <top style="thin">
        <color indexed="64"/>
      </top>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style="double">
        <color auto="1"/>
      </left>
      <right/>
      <top/>
      <bottom style="thin">
        <color indexed="64"/>
      </bottom>
      <diagonal/>
    </border>
    <border>
      <left/>
      <right style="double">
        <color auto="1"/>
      </right>
      <top/>
      <bottom style="thin">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style="double">
        <color indexed="64"/>
      </right>
      <top/>
      <bottom/>
      <diagonal/>
    </border>
    <border>
      <left style="double">
        <color indexed="64"/>
      </left>
      <right/>
      <top style="thin">
        <color indexed="64"/>
      </top>
      <bottom/>
      <diagonal/>
    </border>
    <border>
      <left style="double">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xf numFmtId="0" fontId="1" fillId="0" borderId="0"/>
    <xf numFmtId="165" fontId="1" fillId="0" borderId="0" applyFont="0" applyFill="0" applyBorder="0" applyAlignment="0" applyProtection="0"/>
    <xf numFmtId="0" fontId="5" fillId="0" borderId="0"/>
    <xf numFmtId="167" fontId="3" fillId="0" borderId="0" applyFont="0" applyFill="0" applyBorder="0" applyAlignment="0" applyProtection="0"/>
    <xf numFmtId="9" fontId="3" fillId="0" borderId="0" applyFont="0" applyFill="0" applyBorder="0" applyAlignment="0" applyProtection="0"/>
    <xf numFmtId="169" fontId="3" fillId="0" borderId="0" applyFont="0" applyFill="0" applyBorder="0" applyAlignment="0" applyProtection="0"/>
    <xf numFmtId="0" fontId="5" fillId="0" borderId="0"/>
    <xf numFmtId="0" fontId="6" fillId="0" borderId="0"/>
    <xf numFmtId="0" fontId="7" fillId="0" borderId="0"/>
    <xf numFmtId="174" fontId="7" fillId="0" borderId="0" applyFont="0" applyFill="0" applyBorder="0" applyAlignment="0" applyProtection="0"/>
    <xf numFmtId="174" fontId="1" fillId="0" borderId="0" applyFont="0" applyFill="0" applyBorder="0" applyAlignment="0" applyProtection="0"/>
    <xf numFmtId="173"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cellStyleXfs>
  <cellXfs count="147">
    <xf numFmtId="0" fontId="0" fillId="0" borderId="0" xfId="0"/>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xf>
    <xf numFmtId="172" fontId="4" fillId="0" borderId="0" xfId="0" applyNumberFormat="1" applyFont="1" applyFill="1" applyBorder="1" applyAlignment="1" applyProtection="1"/>
    <xf numFmtId="9" fontId="4" fillId="0" borderId="0" xfId="15" applyFont="1" applyFill="1" applyBorder="1" applyAlignment="1" applyProtection="1"/>
    <xf numFmtId="170" fontId="4" fillId="0" borderId="0" xfId="0" applyNumberFormat="1" applyFont="1" applyFill="1" applyBorder="1" applyAlignment="1" applyProtection="1">
      <alignment vertical="center"/>
    </xf>
    <xf numFmtId="170" fontId="4" fillId="0" borderId="0" xfId="0" applyNumberFormat="1" applyFont="1" applyFill="1" applyBorder="1" applyAlignment="1" applyProtection="1"/>
    <xf numFmtId="0" fontId="9" fillId="0" borderId="0" xfId="0" applyNumberFormat="1" applyFont="1" applyFill="1" applyBorder="1" applyAlignment="1" applyProtection="1">
      <alignment vertical="center"/>
    </xf>
    <xf numFmtId="10" fontId="9" fillId="0" borderId="0" xfId="15" applyNumberFormat="1" applyFont="1" applyFill="1" applyBorder="1" applyAlignment="1" applyProtection="1">
      <alignment vertical="center"/>
    </xf>
    <xf numFmtId="43" fontId="0" fillId="0" borderId="0" xfId="16" applyFont="1"/>
    <xf numFmtId="170" fontId="9" fillId="0" borderId="0" xfId="0" applyNumberFormat="1" applyFont="1" applyFill="1" applyBorder="1" applyAlignment="1" applyProtection="1">
      <alignment vertical="center"/>
    </xf>
    <xf numFmtId="0" fontId="10" fillId="0" borderId="0" xfId="0" applyNumberFormat="1" applyFont="1" applyFill="1" applyBorder="1" applyAlignment="1" applyProtection="1"/>
    <xf numFmtId="0" fontId="11" fillId="0" borderId="30"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xf>
    <xf numFmtId="49" fontId="12" fillId="0" borderId="1" xfId="0" applyNumberFormat="1" applyFont="1" applyFill="1" applyBorder="1" applyAlignment="1" applyProtection="1">
      <alignment horizontal="center" vertical="center"/>
    </xf>
    <xf numFmtId="170" fontId="12" fillId="0" borderId="1" xfId="5" applyNumberFormat="1" applyFont="1" applyFill="1" applyBorder="1" applyAlignment="1" applyProtection="1">
      <alignment vertical="center"/>
    </xf>
    <xf numFmtId="170" fontId="13" fillId="0" borderId="1" xfId="0" applyNumberFormat="1" applyFont="1" applyFill="1" applyBorder="1" applyAlignment="1" applyProtection="1">
      <alignment vertical="center"/>
    </xf>
    <xf numFmtId="172" fontId="13" fillId="0" borderId="1" xfId="0" applyNumberFormat="1" applyFont="1" applyFill="1" applyBorder="1" applyAlignment="1" applyProtection="1"/>
    <xf numFmtId="0" fontId="13"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center" wrapText="1"/>
    </xf>
    <xf numFmtId="168" fontId="11" fillId="0" borderId="0" xfId="0" applyNumberFormat="1" applyFont="1" applyFill="1" applyBorder="1" applyAlignment="1" applyProtection="1">
      <alignment horizontal="center" vertical="center"/>
    </xf>
    <xf numFmtId="9" fontId="11" fillId="0" borderId="0" xfId="5" applyFont="1" applyFill="1" applyBorder="1" applyAlignment="1" applyProtection="1"/>
    <xf numFmtId="170" fontId="11" fillId="0" borderId="0" xfId="0" applyNumberFormat="1" applyFont="1" applyFill="1" applyBorder="1" applyAlignment="1" applyProtection="1"/>
    <xf numFmtId="0" fontId="11" fillId="0" borderId="0" xfId="0" applyNumberFormat="1" applyFont="1" applyFill="1" applyBorder="1" applyAlignment="1" applyProtection="1"/>
    <xf numFmtId="9" fontId="11" fillId="0" borderId="0" xfId="0" applyNumberFormat="1" applyFont="1" applyFill="1" applyBorder="1" applyAlignment="1" applyProtection="1">
      <alignment horizontal="center"/>
    </xf>
    <xf numFmtId="171" fontId="11"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0" xfId="0" applyNumberFormat="1" applyFont="1" applyFill="1" applyBorder="1" applyAlignment="1" applyProtection="1"/>
    <xf numFmtId="0" fontId="11"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xf>
    <xf numFmtId="166" fontId="11" fillId="0" borderId="0" xfId="0" applyNumberFormat="1" applyFont="1" applyFill="1" applyBorder="1" applyAlignment="1" applyProtection="1">
      <alignment horizontal="center"/>
    </xf>
    <xf numFmtId="49" fontId="13" fillId="0" borderId="31" xfId="0" applyNumberFormat="1" applyFont="1" applyFill="1" applyBorder="1" applyAlignment="1" applyProtection="1">
      <alignment vertical="center"/>
    </xf>
    <xf numFmtId="49" fontId="13" fillId="0" borderId="1" xfId="0" applyNumberFormat="1" applyFont="1" applyFill="1" applyBorder="1" applyAlignment="1" applyProtection="1">
      <alignment horizontal="center"/>
    </xf>
    <xf numFmtId="164" fontId="13" fillId="0" borderId="0" xfId="17" applyFont="1" applyAlignment="1">
      <alignment vertical="center"/>
    </xf>
    <xf numFmtId="164" fontId="12" fillId="0" borderId="1" xfId="17" applyFont="1" applyFill="1" applyBorder="1" applyAlignment="1" applyProtection="1">
      <alignment vertical="center"/>
    </xf>
    <xf numFmtId="0" fontId="16" fillId="2" borderId="12" xfId="0" applyNumberFormat="1" applyFont="1" applyFill="1" applyBorder="1" applyAlignment="1" applyProtection="1">
      <alignment horizontal="center" vertical="center"/>
    </xf>
    <xf numFmtId="0" fontId="16" fillId="2" borderId="3" xfId="0" applyNumberFormat="1" applyFont="1" applyFill="1" applyBorder="1" applyAlignment="1" applyProtection="1">
      <alignment vertical="center" wrapText="1"/>
    </xf>
    <xf numFmtId="0" fontId="16" fillId="2" borderId="10" xfId="0" applyNumberFormat="1" applyFont="1" applyFill="1" applyBorder="1" applyAlignment="1" applyProtection="1">
      <alignment vertical="center" wrapText="1"/>
    </xf>
    <xf numFmtId="0" fontId="15" fillId="0" borderId="34" xfId="0" applyNumberFormat="1" applyFont="1" applyFill="1" applyBorder="1" applyAlignment="1" applyProtection="1">
      <alignment vertical="center" wrapText="1"/>
    </xf>
    <xf numFmtId="0" fontId="15" fillId="0" borderId="7" xfId="0" applyNumberFormat="1" applyFont="1" applyFill="1" applyBorder="1" applyAlignment="1" applyProtection="1">
      <alignment vertical="center" wrapText="1"/>
    </xf>
    <xf numFmtId="0" fontId="11" fillId="0" borderId="7" xfId="0" applyNumberFormat="1" applyFont="1" applyFill="1" applyBorder="1" applyAlignment="1" applyProtection="1">
      <alignment vertical="center" wrapText="1"/>
    </xf>
    <xf numFmtId="0" fontId="11" fillId="0" borderId="35" xfId="0" applyNumberFormat="1" applyFont="1" applyFill="1" applyBorder="1" applyAlignment="1" applyProtection="1">
      <alignment vertical="center" wrapText="1"/>
    </xf>
    <xf numFmtId="9" fontId="12" fillId="0" borderId="1" xfId="15" applyFont="1" applyFill="1" applyBorder="1" applyAlignment="1" applyProtection="1">
      <alignment vertical="center"/>
    </xf>
    <xf numFmtId="9" fontId="14" fillId="0" borderId="1" xfId="15" applyFont="1" applyFill="1" applyBorder="1" applyAlignment="1" applyProtection="1">
      <alignment vertical="center"/>
    </xf>
    <xf numFmtId="0" fontId="12" fillId="0" borderId="6"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vertical="center"/>
    </xf>
    <xf numFmtId="170" fontId="12" fillId="0" borderId="2" xfId="0" applyNumberFormat="1" applyFont="1" applyFill="1" applyBorder="1" applyAlignment="1" applyProtection="1">
      <alignment vertical="center"/>
    </xf>
    <xf numFmtId="14" fontId="12" fillId="0" borderId="10" xfId="0" applyNumberFormat="1" applyFont="1" applyFill="1" applyBorder="1" applyAlignment="1" applyProtection="1">
      <alignment horizontal="center" vertical="center"/>
    </xf>
    <xf numFmtId="3" fontId="12" fillId="0" borderId="39" xfId="0" applyNumberFormat="1" applyFont="1" applyFill="1" applyBorder="1" applyAlignment="1" applyProtection="1">
      <alignment horizontal="center" vertical="center"/>
    </xf>
    <xf numFmtId="14" fontId="12" fillId="0" borderId="32"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xf>
    <xf numFmtId="170" fontId="12" fillId="0" borderId="10" xfId="6" applyNumberFormat="1" applyFont="1" applyBorder="1" applyAlignment="1">
      <alignment vertical="center" wrapText="1"/>
    </xf>
    <xf numFmtId="170" fontId="12" fillId="0" borderId="11" xfId="6" applyNumberFormat="1" applyFont="1" applyBorder="1" applyAlignment="1">
      <alignment vertical="center" wrapText="1"/>
    </xf>
    <xf numFmtId="0" fontId="16" fillId="2" borderId="27" xfId="0" applyNumberFormat="1" applyFont="1" applyFill="1" applyBorder="1" applyAlignment="1" applyProtection="1">
      <alignment horizontal="center" vertical="center" wrapText="1"/>
    </xf>
    <xf numFmtId="0" fontId="16" fillId="2" borderId="28" xfId="0" applyNumberFormat="1" applyFont="1" applyFill="1" applyBorder="1" applyAlignment="1" applyProtection="1">
      <alignment horizontal="center" vertical="center" wrapText="1"/>
    </xf>
    <xf numFmtId="0" fontId="16" fillId="2" borderId="29"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left" vertical="center" wrapText="1"/>
    </xf>
    <xf numFmtId="170" fontId="12" fillId="0" borderId="1" xfId="6" applyNumberFormat="1" applyFont="1" applyFill="1" applyBorder="1" applyAlignment="1">
      <alignment vertical="center" wrapText="1"/>
    </xf>
    <xf numFmtId="170" fontId="12" fillId="0" borderId="10" xfId="0" applyNumberFormat="1" applyFont="1" applyFill="1" applyBorder="1" applyAlignment="1" applyProtection="1">
      <alignment horizontal="center" vertical="center"/>
    </xf>
    <xf numFmtId="170" fontId="12" fillId="0" borderId="43" xfId="0" applyNumberFormat="1" applyFont="1" applyFill="1" applyBorder="1" applyAlignment="1" applyProtection="1">
      <alignment horizontal="center" vertical="center"/>
    </xf>
    <xf numFmtId="0" fontId="11" fillId="3" borderId="37" xfId="0" applyNumberFormat="1" applyFont="1" applyFill="1" applyBorder="1" applyAlignment="1" applyProtection="1">
      <alignment horizontal="center" vertical="center" wrapText="1"/>
    </xf>
    <xf numFmtId="0" fontId="11" fillId="3" borderId="38" xfId="0" applyNumberFormat="1" applyFont="1" applyFill="1" applyBorder="1" applyAlignment="1" applyProtection="1">
      <alignment horizontal="center" vertical="center" wrapText="1"/>
    </xf>
    <xf numFmtId="0" fontId="11" fillId="3" borderId="41" xfId="0" applyNumberFormat="1" applyFont="1" applyFill="1" applyBorder="1" applyAlignment="1" applyProtection="1">
      <alignment horizontal="center" vertical="center" wrapText="1"/>
    </xf>
    <xf numFmtId="0" fontId="11" fillId="0" borderId="21" xfId="0" applyNumberFormat="1" applyFont="1" applyFill="1" applyBorder="1" applyAlignment="1" applyProtection="1">
      <alignment horizontal="center" vertical="center"/>
    </xf>
    <xf numFmtId="0" fontId="11" fillId="0" borderId="24" xfId="0" applyNumberFormat="1" applyFont="1" applyFill="1" applyBorder="1" applyAlignment="1" applyProtection="1">
      <alignment horizontal="center" vertical="center"/>
    </xf>
    <xf numFmtId="0" fontId="11" fillId="0" borderId="7" xfId="0" applyNumberFormat="1" applyFont="1" applyFill="1" applyBorder="1" applyAlignment="1" applyProtection="1">
      <alignment horizontal="center" vertical="center"/>
    </xf>
    <xf numFmtId="0" fontId="11" fillId="0" borderId="8"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6" fillId="2" borderId="42" xfId="0" applyNumberFormat="1" applyFont="1" applyFill="1" applyBorder="1" applyAlignment="1" applyProtection="1">
      <alignment horizontal="center" vertical="center"/>
    </xf>
    <xf numFmtId="0" fontId="16" fillId="2" borderId="11" xfId="0" applyNumberFormat="1" applyFont="1" applyFill="1" applyBorder="1" applyAlignment="1" applyProtection="1">
      <alignment horizontal="center" vertical="center"/>
    </xf>
    <xf numFmtId="170" fontId="12" fillId="0" borderId="10" xfId="6" applyNumberFormat="1" applyFont="1" applyFill="1" applyBorder="1" applyAlignment="1" applyProtection="1">
      <alignment horizontal="center" vertical="center"/>
    </xf>
    <xf numFmtId="170" fontId="12" fillId="0" borderId="9" xfId="6"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wrapText="1"/>
    </xf>
    <xf numFmtId="0" fontId="16" fillId="2" borderId="10" xfId="0" applyNumberFormat="1" applyFont="1" applyFill="1" applyBorder="1" applyAlignment="1" applyProtection="1">
      <alignment horizontal="center" vertical="center"/>
    </xf>
    <xf numFmtId="0" fontId="16" fillId="2" borderId="9" xfId="0" applyNumberFormat="1" applyFont="1" applyFill="1" applyBorder="1" applyAlignment="1" applyProtection="1">
      <alignment horizontal="center" vertical="center"/>
    </xf>
    <xf numFmtId="0" fontId="16" fillId="2" borderId="1" xfId="0" applyNumberFormat="1" applyFont="1" applyFill="1" applyBorder="1" applyAlignment="1" applyProtection="1">
      <alignment horizontal="center" vertical="center"/>
    </xf>
    <xf numFmtId="0" fontId="16" fillId="2" borderId="40" xfId="0" applyNumberFormat="1" applyFont="1" applyFill="1" applyBorder="1" applyAlignment="1" applyProtection="1">
      <alignment horizontal="center" vertical="center" wrapText="1"/>
    </xf>
    <xf numFmtId="0" fontId="16" fillId="2" borderId="5" xfId="0" applyNumberFormat="1" applyFont="1" applyFill="1" applyBorder="1" applyAlignment="1" applyProtection="1">
      <alignment horizontal="center" vertical="center" wrapText="1"/>
    </xf>
    <xf numFmtId="0" fontId="11" fillId="0" borderId="26" xfId="0" applyNumberFormat="1" applyFont="1" applyFill="1" applyBorder="1" applyAlignment="1" applyProtection="1">
      <alignment horizontal="right" vertical="center"/>
    </xf>
    <xf numFmtId="0" fontId="11" fillId="0" borderId="33" xfId="0" applyNumberFormat="1" applyFont="1" applyFill="1" applyBorder="1" applyAlignment="1" applyProtection="1">
      <alignment horizontal="right" vertical="center"/>
    </xf>
    <xf numFmtId="0" fontId="11" fillId="0" borderId="36" xfId="0" applyNumberFormat="1" applyFont="1" applyFill="1" applyBorder="1" applyAlignment="1" applyProtection="1">
      <alignment horizontal="right" vertical="center"/>
    </xf>
    <xf numFmtId="0" fontId="11" fillId="0" borderId="19" xfId="0" applyNumberFormat="1" applyFont="1" applyFill="1" applyBorder="1" applyAlignment="1" applyProtection="1">
      <alignment horizontal="center" vertical="center"/>
    </xf>
    <xf numFmtId="0" fontId="16" fillId="2" borderId="21" xfId="0" applyNumberFormat="1" applyFont="1" applyFill="1" applyBorder="1" applyAlignment="1" applyProtection="1">
      <alignment horizontal="center" vertical="center"/>
    </xf>
    <xf numFmtId="0" fontId="16" fillId="2" borderId="22" xfId="0" applyNumberFormat="1" applyFont="1" applyFill="1" applyBorder="1" applyAlignment="1" applyProtection="1">
      <alignment horizontal="center" vertical="center"/>
    </xf>
    <xf numFmtId="0" fontId="12" fillId="0" borderId="23" xfId="0" applyNumberFormat="1" applyFont="1" applyFill="1" applyBorder="1" applyAlignment="1" applyProtection="1">
      <alignment horizontal="center" vertical="center"/>
    </xf>
    <xf numFmtId="0" fontId="12" fillId="0" borderId="24" xfId="0" applyNumberFormat="1" applyFont="1" applyFill="1" applyBorder="1" applyAlignment="1" applyProtection="1">
      <alignment horizontal="center" vertical="center"/>
    </xf>
    <xf numFmtId="0" fontId="12" fillId="0" borderId="22" xfId="0" applyNumberFormat="1" applyFont="1" applyFill="1" applyBorder="1" applyAlignment="1" applyProtection="1">
      <alignment horizontal="center" vertical="center"/>
    </xf>
    <xf numFmtId="49" fontId="11" fillId="0" borderId="40" xfId="0" applyNumberFormat="1" applyFont="1" applyFill="1" applyBorder="1" applyAlignment="1" applyProtection="1">
      <alignment horizontal="left" vertical="top" wrapText="1"/>
    </xf>
    <xf numFmtId="49" fontId="11" fillId="0" borderId="4" xfId="0" applyNumberFormat="1" applyFont="1" applyFill="1" applyBorder="1" applyAlignment="1" applyProtection="1">
      <alignment horizontal="left" vertical="top" wrapText="1"/>
    </xf>
    <xf numFmtId="49" fontId="11" fillId="0" borderId="25" xfId="0" applyNumberFormat="1" applyFont="1" applyFill="1" applyBorder="1" applyAlignment="1" applyProtection="1">
      <alignment horizontal="left" vertical="top" wrapText="1"/>
    </xf>
    <xf numFmtId="49" fontId="11" fillId="0" borderId="18" xfId="0" applyNumberFormat="1" applyFont="1" applyFill="1" applyBorder="1" applyAlignment="1" applyProtection="1">
      <alignment horizontal="left" vertical="top" wrapText="1"/>
    </xf>
    <xf numFmtId="49" fontId="11" fillId="0" borderId="19" xfId="0" applyNumberFormat="1" applyFont="1" applyFill="1" applyBorder="1" applyAlignment="1" applyProtection="1">
      <alignment horizontal="left" vertical="top" wrapText="1"/>
    </xf>
    <xf numFmtId="49" fontId="11" fillId="0" borderId="2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xf>
    <xf numFmtId="0" fontId="13" fillId="0" borderId="14" xfId="0" applyNumberFormat="1" applyFont="1" applyFill="1" applyBorder="1" applyAlignment="1" applyProtection="1">
      <alignment horizontal="center"/>
    </xf>
    <xf numFmtId="0" fontId="13" fillId="0" borderId="15" xfId="0" applyNumberFormat="1" applyFont="1" applyFill="1" applyBorder="1" applyAlignment="1" applyProtection="1">
      <alignment horizontal="center"/>
    </xf>
    <xf numFmtId="0" fontId="11" fillId="0" borderId="4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xf>
    <xf numFmtId="0" fontId="13" fillId="0" borderId="25" xfId="0" applyNumberFormat="1" applyFont="1" applyFill="1" applyBorder="1" applyAlignment="1" applyProtection="1">
      <alignment horizontal="center"/>
    </xf>
    <xf numFmtId="0" fontId="13" fillId="0" borderId="16"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17" xfId="0" applyNumberFormat="1" applyFont="1" applyFill="1" applyBorder="1" applyAlignment="1" applyProtection="1">
      <alignment horizontal="center"/>
    </xf>
    <xf numFmtId="0" fontId="11" fillId="0" borderId="18" xfId="0" applyNumberFormat="1" applyFont="1" applyFill="1" applyBorder="1" applyAlignment="1" applyProtection="1">
      <alignment horizontal="center"/>
    </xf>
    <xf numFmtId="0" fontId="11" fillId="0" borderId="19" xfId="0" applyNumberFormat="1" applyFont="1" applyFill="1" applyBorder="1" applyAlignment="1" applyProtection="1">
      <alignment horizontal="center"/>
    </xf>
    <xf numFmtId="0" fontId="11" fillId="0" borderId="20" xfId="0" applyNumberFormat="1" applyFont="1" applyFill="1" applyBorder="1" applyAlignment="1" applyProtection="1">
      <alignment horizontal="center"/>
    </xf>
    <xf numFmtId="49" fontId="13" fillId="0" borderId="27" xfId="0" applyNumberFormat="1" applyFont="1" applyFill="1" applyBorder="1" applyAlignment="1" applyProtection="1">
      <alignment horizontal="center" vertical="center"/>
    </xf>
    <xf numFmtId="49" fontId="13" fillId="0" borderId="28" xfId="0" applyNumberFormat="1" applyFont="1" applyFill="1" applyBorder="1" applyAlignment="1" applyProtection="1">
      <alignment horizontal="center" vertical="center"/>
    </xf>
    <xf numFmtId="49" fontId="13" fillId="0" borderId="29" xfId="0" applyNumberFormat="1" applyFont="1" applyFill="1" applyBorder="1" applyAlignment="1" applyProtection="1">
      <alignment horizontal="center" vertical="center"/>
    </xf>
    <xf numFmtId="0" fontId="13" fillId="0" borderId="27" xfId="0" applyNumberFormat="1" applyFont="1" applyFill="1" applyBorder="1" applyAlignment="1" applyProtection="1">
      <alignment horizontal="justify" vertical="center" wrapText="1"/>
    </xf>
    <xf numFmtId="0" fontId="13" fillId="0" borderId="28" xfId="0" applyNumberFormat="1" applyFont="1" applyFill="1" applyBorder="1" applyAlignment="1" applyProtection="1">
      <alignment horizontal="justify" vertical="center" wrapText="1"/>
    </xf>
    <xf numFmtId="0" fontId="13" fillId="0" borderId="29" xfId="0" applyNumberFormat="1" applyFont="1" applyFill="1" applyBorder="1" applyAlignment="1" applyProtection="1">
      <alignment horizontal="justify" vertical="center" wrapText="1"/>
    </xf>
    <xf numFmtId="49" fontId="16" fillId="2" borderId="27" xfId="0" applyNumberFormat="1" applyFont="1" applyFill="1" applyBorder="1" applyAlignment="1" applyProtection="1">
      <alignment horizontal="center" vertical="center" wrapText="1"/>
    </xf>
    <xf numFmtId="49" fontId="16" fillId="2" borderId="28" xfId="0" applyNumberFormat="1" applyFont="1" applyFill="1" applyBorder="1" applyAlignment="1" applyProtection="1">
      <alignment horizontal="center" vertical="center" wrapText="1"/>
    </xf>
    <xf numFmtId="49" fontId="16" fillId="2" borderId="29" xfId="0" applyNumberFormat="1" applyFont="1" applyFill="1" applyBorder="1" applyAlignment="1" applyProtection="1">
      <alignment horizontal="center" vertical="center" wrapText="1"/>
    </xf>
    <xf numFmtId="49" fontId="11" fillId="0" borderId="27" xfId="0" applyNumberFormat="1" applyFont="1" applyFill="1" applyBorder="1" applyAlignment="1" applyProtection="1">
      <alignment horizontal="center" vertical="center" wrapText="1"/>
    </xf>
    <xf numFmtId="49" fontId="11" fillId="0" borderId="28" xfId="0" applyNumberFormat="1" applyFont="1" applyFill="1" applyBorder="1" applyAlignment="1" applyProtection="1">
      <alignment horizontal="center" vertical="center" wrapText="1"/>
    </xf>
    <xf numFmtId="49" fontId="11" fillId="0" borderId="29" xfId="0" applyNumberFormat="1" applyFont="1" applyFill="1" applyBorder="1" applyAlignment="1" applyProtection="1">
      <alignment horizontal="center" vertical="center" wrapText="1"/>
    </xf>
    <xf numFmtId="0" fontId="11" fillId="0" borderId="48" xfId="0" applyNumberFormat="1" applyFont="1" applyFill="1" applyBorder="1" applyAlignment="1" applyProtection="1">
      <alignment horizontal="left" vertical="center" wrapText="1"/>
    </xf>
    <xf numFmtId="0" fontId="11" fillId="0" borderId="49"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center" wrapText="1"/>
    </xf>
    <xf numFmtId="0" fontId="11" fillId="0" borderId="51" xfId="0" applyNumberFormat="1" applyFont="1" applyFill="1" applyBorder="1" applyAlignment="1" applyProtection="1">
      <alignment horizontal="left" vertical="center" wrapText="1"/>
    </xf>
    <xf numFmtId="0" fontId="11" fillId="0" borderId="55" xfId="0" applyNumberFormat="1" applyFont="1" applyFill="1" applyBorder="1" applyAlignment="1" applyProtection="1">
      <alignment horizontal="left" vertical="center" wrapText="1"/>
    </xf>
    <xf numFmtId="0" fontId="11" fillId="0" borderId="56"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xf>
    <xf numFmtId="172" fontId="13" fillId="0" borderId="1" xfId="0" applyNumberFormat="1" applyFont="1" applyFill="1" applyBorder="1" applyAlignment="1" applyProtection="1">
      <alignment horizontal="right"/>
    </xf>
    <xf numFmtId="0" fontId="13" fillId="0" borderId="10"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5" fillId="0" borderId="45" xfId="0" applyNumberFormat="1" applyFont="1" applyFill="1" applyBorder="1" applyAlignment="1" applyProtection="1">
      <alignment horizontal="center" vertical="center" wrapText="1"/>
    </xf>
    <xf numFmtId="0" fontId="15" fillId="0" borderId="46" xfId="0" applyNumberFormat="1" applyFont="1" applyFill="1" applyBorder="1" applyAlignment="1" applyProtection="1">
      <alignment horizontal="center" vertical="center" wrapText="1"/>
    </xf>
    <xf numFmtId="0" fontId="15" fillId="0" borderId="47" xfId="0" applyNumberFormat="1" applyFont="1" applyFill="1" applyBorder="1" applyAlignment="1" applyProtection="1">
      <alignment horizontal="center" vertical="center" wrapText="1"/>
    </xf>
    <xf numFmtId="0" fontId="15" fillId="0" borderId="5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44" xfId="0" applyNumberFormat="1" applyFont="1" applyFill="1" applyBorder="1" applyAlignment="1" applyProtection="1">
      <alignment horizontal="center" vertical="center" wrapText="1"/>
    </xf>
    <xf numFmtId="0" fontId="15" fillId="0" borderId="52" xfId="0" applyNumberFormat="1" applyFont="1" applyFill="1" applyBorder="1" applyAlignment="1" applyProtection="1">
      <alignment horizontal="center" vertical="center" wrapText="1"/>
    </xf>
    <xf numFmtId="0" fontId="15" fillId="0" borderId="53" xfId="0" applyNumberFormat="1" applyFont="1" applyFill="1" applyBorder="1" applyAlignment="1" applyProtection="1">
      <alignment horizontal="center" vertical="center" wrapText="1"/>
    </xf>
    <xf numFmtId="0" fontId="15" fillId="0" borderId="54" xfId="0" applyNumberFormat="1" applyFont="1" applyFill="1" applyBorder="1" applyAlignment="1" applyProtection="1">
      <alignment horizontal="center" vertical="center" wrapText="1"/>
    </xf>
    <xf numFmtId="0" fontId="11" fillId="0" borderId="48"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55" xfId="0" applyNumberFormat="1" applyFont="1" applyFill="1" applyBorder="1" applyAlignment="1" applyProtection="1">
      <alignment horizontal="center" vertical="center" wrapText="1"/>
    </xf>
  </cellXfs>
  <cellStyles count="18">
    <cellStyle name="Millares" xfId="16" builtinId="3"/>
    <cellStyle name="Millares 2" xfId="4" xr:uid="{00000000-0005-0000-0000-000001000000}"/>
    <cellStyle name="Millares 2 2" xfId="11" xr:uid="{00000000-0005-0000-0000-000002000000}"/>
    <cellStyle name="Millares 3" xfId="10" xr:uid="{00000000-0005-0000-0000-000003000000}"/>
    <cellStyle name="Moneda [0]" xfId="17" builtinId="7"/>
    <cellStyle name="Moneda 2" xfId="2" xr:uid="{00000000-0005-0000-0000-000004000000}"/>
    <cellStyle name="Moneda 2 2" xfId="6" xr:uid="{00000000-0005-0000-0000-000005000000}"/>
    <cellStyle name="Moneda 3" xfId="12" xr:uid="{00000000-0005-0000-0000-000006000000}"/>
    <cellStyle name="Normal" xfId="0" builtinId="0"/>
    <cellStyle name="Normal 2" xfId="3" xr:uid="{00000000-0005-0000-0000-000008000000}"/>
    <cellStyle name="Normal 2 2" xfId="1" xr:uid="{00000000-0005-0000-0000-000009000000}"/>
    <cellStyle name="Normal 3" xfId="8" xr:uid="{00000000-0005-0000-0000-00000A000000}"/>
    <cellStyle name="Normal 4" xfId="9" xr:uid="{00000000-0005-0000-0000-00000B000000}"/>
    <cellStyle name="Normal 5" xfId="7" xr:uid="{00000000-0005-0000-0000-00000C000000}"/>
    <cellStyle name="Porcentaje" xfId="15" builtinId="5"/>
    <cellStyle name="Porcentaje 2" xfId="5" xr:uid="{00000000-0005-0000-0000-00000E000000}"/>
    <cellStyle name="Porcentaje 2 2" xfId="14" xr:uid="{00000000-0005-0000-0000-00000F000000}"/>
    <cellStyle name="Porcentaje 3" xfId="13" xr:uid="{00000000-0005-0000-0000-000010000000}"/>
  </cellStyles>
  <dxfs count="0"/>
  <tableStyles count="0" defaultTableStyle="TableStyleMedium2" defaultPivotStyle="PivotStyleLight16"/>
  <colors>
    <mruColors>
      <color rgb="FFCC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0</xdr:colOff>
      <xdr:row>2</xdr:row>
      <xdr:rowOff>28575</xdr:rowOff>
    </xdr:from>
    <xdr:to>
      <xdr:col>10</xdr:col>
      <xdr:colOff>0</xdr:colOff>
      <xdr:row>5</xdr:row>
      <xdr:rowOff>19050</xdr:rowOff>
    </xdr:to>
    <xdr:pic>
      <xdr:nvPicPr>
        <xdr:cNvPr id="2" name="6 Imagen" descr="LOGO GRIC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lum bright="20000"/>
          <a:extLst>
            <a:ext uri="{28A0092B-C50C-407E-A947-70E740481C1C}">
              <a14:useLocalDpi xmlns:a14="http://schemas.microsoft.com/office/drawing/2010/main" val="0"/>
            </a:ext>
          </a:extLst>
        </a:blip>
        <a:srcRect l="18445" t="18071" r="27017" b="10976"/>
        <a:stretch>
          <a:fillRect/>
        </a:stretch>
      </xdr:blipFill>
      <xdr:spPr bwMode="auto">
        <a:xfrm>
          <a:off x="11020425" y="3714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1</xdr:row>
      <xdr:rowOff>133350</xdr:rowOff>
    </xdr:from>
    <xdr:to>
      <xdr:col>2</xdr:col>
      <xdr:colOff>955675</xdr:colOff>
      <xdr:row>3</xdr:row>
      <xdr:rowOff>190500</xdr:rowOff>
    </xdr:to>
    <xdr:pic>
      <xdr:nvPicPr>
        <xdr:cNvPr id="5" name="1 Imagen">
          <a:extLst>
            <a:ext uri="{FF2B5EF4-FFF2-40B4-BE49-F238E27FC236}">
              <a16:creationId xmlns:a16="http://schemas.microsoft.com/office/drawing/2014/main" id="{48FAAE22-5BC3-4828-A722-0C1F0AF89B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295275"/>
          <a:ext cx="25273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gallego/Dropbox/NSR1310/1.4%20Presupuesto/1.4.3%20Control%20de%20Presupuesto/ACTAS%20DE%20MAYORES%20Y%20MENORES%20ADICI&#211;N%20N&#176;2/APOYO%20ADICI&#211;N%20N&#176;2/ACTAS%20DE%20MAYORES%20Y%20MENORES%20BALANCEADA%20N&#17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PTOS"/>
      <sheetName val="PPTO TOTAL POR ITEM"/>
      <sheetName val="INDICE NO PREVISTOS"/>
      <sheetName val="La Mesa"/>
      <sheetName val="La Dorada"/>
      <sheetName val="Puerto Boyaca"/>
      <sheetName val="Puerto Lopez"/>
      <sheetName val="Santander de Quilichao"/>
      <sheetName val="Velez"/>
      <sheetName val="Moniquira"/>
      <sheetName val="CUADRO RESUMEN"/>
      <sheetName val="&gt;&lt;NOPREVISTOS"/>
      <sheetName val="ACTAS DE MAYORES Y MENORES BALA"/>
    </sheetNames>
    <sheetDataSet>
      <sheetData sheetId="0"/>
      <sheetData sheetId="1"/>
      <sheetData sheetId="2">
        <row r="2">
          <cell r="A2" t="str">
            <v>NP1</v>
          </cell>
          <cell r="B2" t="str">
            <v>AMPLACIÓN DE VANOS PUERTAS</v>
          </cell>
          <cell r="C2" t="str">
            <v>UN</v>
          </cell>
          <cell r="D2">
            <v>16500</v>
          </cell>
        </row>
        <row r="3">
          <cell r="A3" t="str">
            <v>NP2</v>
          </cell>
          <cell r="B3" t="str">
            <v>AMPLACIÓN DE VANOS VENTANAS</v>
          </cell>
          <cell r="C3" t="str">
            <v>UN</v>
          </cell>
          <cell r="D3">
            <v>16500</v>
          </cell>
        </row>
        <row r="4">
          <cell r="A4" t="str">
            <v>NP3</v>
          </cell>
          <cell r="B4" t="str">
            <v>ANULADO CAMBIA POR 3,1 LA MESA</v>
          </cell>
          <cell r="C4" t="str">
            <v>M3</v>
          </cell>
          <cell r="D4">
            <v>252730</v>
          </cell>
        </row>
        <row r="5">
          <cell r="A5" t="str">
            <v>NP4</v>
          </cell>
          <cell r="B5" t="str">
            <v>CHARQUERA EN CONCRETO</v>
          </cell>
          <cell r="C5" t="str">
            <v>ML</v>
          </cell>
          <cell r="D5">
            <v>93000</v>
          </cell>
        </row>
        <row r="6">
          <cell r="A6" t="str">
            <v>NP5</v>
          </cell>
          <cell r="B6" t="str">
            <v>ANULADO CAMBIA POR 2,17 LA MESA</v>
          </cell>
          <cell r="C6" t="str">
            <v>M2</v>
          </cell>
          <cell r="D6">
            <v>24997</v>
          </cell>
        </row>
        <row r="7">
          <cell r="A7" t="str">
            <v>NP6</v>
          </cell>
          <cell r="B7" t="str">
            <v>DESMONTE, ADECUACION Y REINSTALACION DE PUERTAS</v>
          </cell>
          <cell r="C7" t="str">
            <v>UN</v>
          </cell>
          <cell r="D7">
            <v>120500</v>
          </cell>
        </row>
        <row r="8">
          <cell r="A8" t="str">
            <v>NP6</v>
          </cell>
          <cell r="B8" t="str">
            <v>DESMONTE, ADECUACION Y REINSTALACION DE PUERTAS</v>
          </cell>
          <cell r="C8" t="str">
            <v>UN</v>
          </cell>
          <cell r="D8">
            <v>120500</v>
          </cell>
        </row>
        <row r="9">
          <cell r="A9" t="str">
            <v>NP7</v>
          </cell>
          <cell r="B9" t="str">
            <v>DESMONTE, ADECUACION Y REINSTALACION DE VENTANAS</v>
          </cell>
          <cell r="C9" t="str">
            <v>UN</v>
          </cell>
          <cell r="D9">
            <v>115200</v>
          </cell>
        </row>
        <row r="10">
          <cell r="A10" t="str">
            <v>NP8</v>
          </cell>
          <cell r="B10" t="str">
            <v>DESMONTE ADECUACIÓN Y REINSTALACIÓN MODULOS DE ATENCION AL PUBLICO INCLUYE CORTE Y REINSTALACION DE VIDRIOS NO INLCUYE MESÓN ALTURA VARIBLE</v>
          </cell>
          <cell r="C10" t="str">
            <v>ML</v>
          </cell>
          <cell r="D10">
            <v>60238</v>
          </cell>
        </row>
        <row r="11">
          <cell r="A11" t="str">
            <v>NP9</v>
          </cell>
          <cell r="B11" t="str">
            <v>DESMONTE Y REINSTALACIÓN DE AVISO SNR</v>
          </cell>
          <cell r="C11" t="str">
            <v>GL</v>
          </cell>
          <cell r="D11">
            <v>57500</v>
          </cell>
        </row>
        <row r="12">
          <cell r="A12" t="str">
            <v>NP10</v>
          </cell>
          <cell r="B12" t="str">
            <v>DESMONTE Y REINSTALACIÓN DE AVISO SNR DE MEDIDA NO ESTANDAR</v>
          </cell>
          <cell r="C12" t="str">
            <v>GL</v>
          </cell>
          <cell r="D12">
            <v>140000</v>
          </cell>
        </row>
        <row r="13">
          <cell r="A13" t="str">
            <v>NP11</v>
          </cell>
          <cell r="B13" t="str">
            <v>DESMONTE, ADECUACIÓN Y REINSTALACIÓN DE DIVISIONES PARA PUESTOS DE TRABAJO</v>
          </cell>
          <cell r="C13" t="str">
            <v>M2</v>
          </cell>
          <cell r="D13">
            <v>36000</v>
          </cell>
        </row>
        <row r="14">
          <cell r="A14" t="str">
            <v>NP12</v>
          </cell>
          <cell r="B14" t="str">
            <v>ANULADO</v>
          </cell>
          <cell r="C14" t="str">
            <v>ML</v>
          </cell>
          <cell r="D14">
            <v>14500</v>
          </cell>
        </row>
        <row r="15">
          <cell r="A15" t="str">
            <v>NP13</v>
          </cell>
          <cell r="B15" t="str">
            <v>ANULADO EXISTE ENCONTRCTUAL</v>
          </cell>
          <cell r="C15" t="str">
            <v>M2</v>
          </cell>
          <cell r="D15">
            <v>5585</v>
          </cell>
        </row>
        <row r="16">
          <cell r="A16" t="str">
            <v>NP14</v>
          </cell>
          <cell r="B16" t="str">
            <v>ANULADO CAMBIA POR  1,4 LA MESA</v>
          </cell>
          <cell r="C16" t="str">
            <v>M3</v>
          </cell>
          <cell r="D16">
            <v>36998</v>
          </cell>
        </row>
        <row r="17">
          <cell r="A17" t="str">
            <v>NP15</v>
          </cell>
          <cell r="B17" t="str">
            <v>FILOS</v>
          </cell>
          <cell r="C17" t="str">
            <v>ML</v>
          </cell>
          <cell r="D17">
            <v>12900</v>
          </cell>
        </row>
        <row r="18">
          <cell r="A18" t="str">
            <v>NP16</v>
          </cell>
          <cell r="B18" t="str">
            <v>INSTALACIÓN DE GPLACK PARA SELLAR LADRILLOS CALADOS</v>
          </cell>
          <cell r="C18" t="str">
            <v>M2</v>
          </cell>
          <cell r="D18">
            <v>50000</v>
          </cell>
        </row>
        <row r="19">
          <cell r="A19" t="str">
            <v>NP17</v>
          </cell>
          <cell r="B19" t="str">
            <v>MURO EN DRY WALL DOBLE CARA  PARA ADECUACIONES PROVISIONALES</v>
          </cell>
          <cell r="C19" t="str">
            <v>M2</v>
          </cell>
          <cell r="D19">
            <v>52978</v>
          </cell>
        </row>
        <row r="20">
          <cell r="A20" t="str">
            <v>NP18</v>
          </cell>
          <cell r="B20" t="str">
            <v>MURO EN DRIWALL DOBLE CARA 10 MM PARA ADECUACIONES PROVISIONALES</v>
          </cell>
          <cell r="C20" t="str">
            <v>M2</v>
          </cell>
          <cell r="D20">
            <v>52978</v>
          </cell>
        </row>
        <row r="21">
          <cell r="A21" t="str">
            <v>NP19</v>
          </cell>
          <cell r="B21" t="str">
            <v>ANULADO CAMBIA POR 4.9 LA MESA</v>
          </cell>
          <cell r="C21" t="str">
            <v>M2</v>
          </cell>
          <cell r="D21">
            <v>8300</v>
          </cell>
        </row>
        <row r="22">
          <cell r="A22" t="str">
            <v>NP20</v>
          </cell>
          <cell r="B22" t="str">
            <v>ANULADO SE CAMBIA POR 3,10 LA MESA Y EN M2 3,67</v>
          </cell>
          <cell r="C22" t="str">
            <v>M3</v>
          </cell>
          <cell r="D22">
            <v>70000</v>
          </cell>
        </row>
        <row r="23">
          <cell r="A23" t="str">
            <v>NP21</v>
          </cell>
          <cell r="B23" t="str">
            <v>SUMINISTRO E INSTALACIÓN DE MESÓN ATENCIÓN PÚBLICO</v>
          </cell>
          <cell r="C23" t="str">
            <v>ML</v>
          </cell>
          <cell r="D23">
            <v>139471</v>
          </cell>
        </row>
        <row r="24">
          <cell r="A24" t="str">
            <v>NP22</v>
          </cell>
          <cell r="B24" t="str">
            <v>ANULADO</v>
          </cell>
          <cell r="C24">
            <v>0</v>
          </cell>
          <cell r="D24">
            <v>0</v>
          </cell>
        </row>
        <row r="25">
          <cell r="A25" t="str">
            <v>NP23</v>
          </cell>
          <cell r="B25" t="str">
            <v>ANULADO</v>
          </cell>
          <cell r="C25">
            <v>0</v>
          </cell>
          <cell r="D25">
            <v>0</v>
          </cell>
        </row>
        <row r="26">
          <cell r="A26" t="str">
            <v>NP24</v>
          </cell>
          <cell r="B26" t="str">
            <v>ANULADO</v>
          </cell>
          <cell r="C26">
            <v>0</v>
          </cell>
          <cell r="D26">
            <v>0</v>
          </cell>
        </row>
        <row r="27">
          <cell r="A27" t="str">
            <v>NP25</v>
          </cell>
          <cell r="B27" t="str">
            <v>SUMINISTRO E INSTALACION DE ACRILICO PARA SELLAR VANOS</v>
          </cell>
          <cell r="C27" t="str">
            <v>M2</v>
          </cell>
          <cell r="D27">
            <v>82000</v>
          </cell>
        </row>
        <row r="28">
          <cell r="A28" t="str">
            <v>NP26</v>
          </cell>
          <cell r="B28" t="str">
            <v>SUMINISTRO E INSTALACIÓN DE CUBIERTA EN TEJA ETERNIT</v>
          </cell>
          <cell r="C28" t="str">
            <v>M2</v>
          </cell>
          <cell r="D28">
            <v>38500</v>
          </cell>
        </row>
        <row r="29">
          <cell r="A29" t="str">
            <v>NP27</v>
          </cell>
          <cell r="B29" t="str">
            <v>SUMINISTRO E INSTALACIÓN DE MARCOS EN MADERA PARA PUERTAS</v>
          </cell>
          <cell r="C29" t="str">
            <v>UN</v>
          </cell>
          <cell r="D29">
            <v>63000</v>
          </cell>
        </row>
        <row r="30">
          <cell r="A30" t="str">
            <v>NP28</v>
          </cell>
          <cell r="B30" t="str">
            <v>SUMINISTRO E INSTALACIÓN DE CIRCUITO PARA ALIMENTACIÓN DESDE TABLERO HASSTA EQUIPO DE AIRE ACONDICIONADO, INCLUYE 2#12+1#12(T) AWGTHHN Y TUBERÍA DE 3" PVC, HASTA MAQUINA DE AIRE ACONDICIONADO. INCLUYE CORAZA AMERICANA, CAJAS DE PASO, CONECTORES RECTOS, BREAKER ENCHUFABLE 2X20A, TOMACORRIENTES  Y DEMÁS ELEMENTOS NECESARIOS PARA SU ADECUADA INSTALACIÓN.</v>
          </cell>
          <cell r="C30" t="str">
            <v>UN</v>
          </cell>
          <cell r="D30">
            <v>180910</v>
          </cell>
        </row>
        <row r="31">
          <cell r="A31" t="str">
            <v>NP29</v>
          </cell>
          <cell r="B31" t="str">
            <v>REEMPLAZADO POR 6.6 QUILICHAO</v>
          </cell>
          <cell r="C31" t="str">
            <v>ML.</v>
          </cell>
          <cell r="D31">
            <v>43283</v>
          </cell>
        </row>
        <row r="32">
          <cell r="A32" t="str">
            <v>NP30</v>
          </cell>
          <cell r="B32" t="str">
            <v>REEMPLAZA POR 12.15 PUERTO LOPEZ</v>
          </cell>
          <cell r="C32" t="str">
            <v>UN</v>
          </cell>
          <cell r="D32">
            <v>1072550</v>
          </cell>
        </row>
        <row r="33">
          <cell r="A33" t="str">
            <v>NP31</v>
          </cell>
          <cell r="B33" t="str">
            <v>ANULADO REEMPLAZADO POR 2,12 LA MESA</v>
          </cell>
          <cell r="C33" t="str">
            <v>GL</v>
          </cell>
          <cell r="D33">
            <v>728353</v>
          </cell>
        </row>
        <row r="34">
          <cell r="A34" t="str">
            <v>NP32</v>
          </cell>
          <cell r="B34" t="str">
            <v>ANULADO REEMPLAZADO 2.15 LA MESA</v>
          </cell>
          <cell r="C34" t="str">
            <v>GL</v>
          </cell>
          <cell r="D34">
            <v>305168</v>
          </cell>
        </row>
        <row r="35">
          <cell r="A35" t="str">
            <v>NP33</v>
          </cell>
          <cell r="B35" t="str">
            <v>ANULADO REEMPLAZADO 2.16 LA MESA</v>
          </cell>
          <cell r="C35" t="str">
            <v>UN</v>
          </cell>
          <cell r="D35">
            <v>12724</v>
          </cell>
        </row>
        <row r="36">
          <cell r="A36" t="str">
            <v>NP34</v>
          </cell>
          <cell r="B36" t="str">
            <v>ANULADO POR 2.14 LA MESA</v>
          </cell>
          <cell r="C36" t="str">
            <v>GL</v>
          </cell>
          <cell r="D36">
            <v>609599</v>
          </cell>
        </row>
        <row r="37">
          <cell r="A37" t="str">
            <v>NP35</v>
          </cell>
          <cell r="B37" t="str">
            <v>SUMINISTRO E INSTALACIÓN DE ALIMENTADOR EN CABLE CU 3X#8 + 1X#8 + 1X#10. NO INCLUYE EL TUBO PVC</v>
          </cell>
          <cell r="C37" t="str">
            <v>ML</v>
          </cell>
          <cell r="D37">
            <v>36673</v>
          </cell>
        </row>
        <row r="38">
          <cell r="A38" t="str">
            <v>NP36</v>
          </cell>
          <cell r="B38" t="str">
            <v>SUMINISTRO E INSTALACIÓN DE CABLE UTP EN TUBERÍA PVC DE 1" (TRASLADO SEDE PROVISIONAL)</v>
          </cell>
          <cell r="C38" t="str">
            <v>ML</v>
          </cell>
          <cell r="D38">
            <v>4886</v>
          </cell>
        </row>
        <row r="39">
          <cell r="A39" t="str">
            <v>NP37</v>
          </cell>
          <cell r="B39" t="str">
            <v>SUMINISTRO E INSTALACIÓN DE CONTADOR ELECTRÓNICO CICLO MÉTRICO TRIFÁSICO, 4 H, 208/120V, 60A. INCLUYE: BREAKER 3X63A, ELEMENTOS DE FIJACIÓN</v>
          </cell>
          <cell r="C39" t="str">
            <v>UN</v>
          </cell>
          <cell r="D39">
            <v>697300</v>
          </cell>
        </row>
        <row r="40">
          <cell r="A40" t="str">
            <v>NP38</v>
          </cell>
          <cell r="B40" t="str">
            <v>SUMINISTRO E INSTALACIÓN DE TABLERO BIFÁSICO DE 4 CIRCUITOS PARA PROVISIONALES</v>
          </cell>
          <cell r="C40" t="str">
            <v>UN</v>
          </cell>
          <cell r="D40">
            <v>150502</v>
          </cell>
        </row>
        <row r="41">
          <cell r="A41" t="str">
            <v>NP39</v>
          </cell>
          <cell r="B41" t="str">
            <v>ANULADO REEMPLAZO POR 6.4 LA MESA</v>
          </cell>
          <cell r="C41" t="str">
            <v>UN</v>
          </cell>
          <cell r="D41">
            <v>3964646</v>
          </cell>
        </row>
        <row r="42">
          <cell r="A42" t="str">
            <v>NP40</v>
          </cell>
          <cell r="B42" t="str">
            <v>ARRIENDO SEDE PROVISIONAL OFICINA DE ATENCIÓN SEGÚN CONTRATO ARRENTAMIENTO EN LA MESA</v>
          </cell>
          <cell r="C42" t="str">
            <v>MES</v>
          </cell>
          <cell r="D42">
            <v>4000000</v>
          </cell>
        </row>
        <row r="43">
          <cell r="A43" t="str">
            <v>NP41</v>
          </cell>
          <cell r="B43" t="str">
            <v>ARRIENDO SEDE PROVISIONAL OFICINA DE ATENCIÓN SEGÚN CONTRATO ARRENTAMIENTO EN S. DE QUILICHAO</v>
          </cell>
          <cell r="C43" t="str">
            <v>MES</v>
          </cell>
          <cell r="D43">
            <v>1400000</v>
          </cell>
        </row>
        <row r="44">
          <cell r="A44" t="str">
            <v>NP42</v>
          </cell>
          <cell r="B44" t="str">
            <v>ARRIENDO DE INSTALACIÓN PARA TRASLADO DE OFICINA DURANTE PROCESO DE CONSTRUCCIÓN SEGÚN CONTRATO ARRENDAMIENTO EN MONIQUIRA</v>
          </cell>
          <cell r="C44" t="str">
            <v>MES</v>
          </cell>
          <cell r="D44">
            <v>2300000</v>
          </cell>
        </row>
        <row r="45">
          <cell r="A45" t="str">
            <v>NP43</v>
          </cell>
          <cell r="B45" t="str">
            <v>ARRIENDO DE INSTALACIÓN PARA TRASLADO DE OFICINA DURANTE PROCESO DE CONSTRUCCIÓN SEGÚN CONTRATO ARRENDAMIENTO EN VELEZ</v>
          </cell>
          <cell r="C45" t="str">
            <v>MES</v>
          </cell>
          <cell r="D45">
            <v>5500000</v>
          </cell>
        </row>
        <row r="46">
          <cell r="A46" t="str">
            <v>NP44</v>
          </cell>
          <cell r="B46" t="str">
            <v>ARRIENDO DE INSTALACIÓN PARA TRASLADO DE OFICINA DURANTE PROCESO DE CONSTRUCCIÓN SEGÚN CONTRATO ARRENDAMIENTO EN PUERTO LOPEZ</v>
          </cell>
          <cell r="C46" t="str">
            <v>MES</v>
          </cell>
          <cell r="D46">
            <v>5500000</v>
          </cell>
        </row>
        <row r="47">
          <cell r="A47" t="str">
            <v>NP45</v>
          </cell>
          <cell r="B47" t="str">
            <v>ARRIENDO DE INSTALACIÓN PARA TRASLADO DE OFICINA DURANTE PROCESO DE CONSTRUCCIÓN SEGÚN CONTRATO ARRENDAMIENTO EN PUERTO BOYACA</v>
          </cell>
          <cell r="C47" t="str">
            <v>MES</v>
          </cell>
          <cell r="D47">
            <v>2500000</v>
          </cell>
        </row>
        <row r="48">
          <cell r="A48" t="str">
            <v>NP46</v>
          </cell>
          <cell r="B48" t="str">
            <v>ARRIENDO DE INSTALACIONES DURANTE EJECUCION DE OBRA SEGÚN CONTRATO DE ARRENDAMIENTO EN LA DORADA</v>
          </cell>
          <cell r="C48" t="str">
            <v>MES</v>
          </cell>
          <cell r="D48">
            <v>3500000</v>
          </cell>
        </row>
        <row r="49">
          <cell r="A49" t="str">
            <v>NP47</v>
          </cell>
          <cell r="B49" t="str">
            <v>DESMONTE MANTENIMIENTO Y REINSTALACIÓN DE SISTEMA DE AIRE ACONDICIONADO TIPO MINIESPLIT DE 18.000 BTU Y 9.000 BTU</v>
          </cell>
          <cell r="C49" t="str">
            <v>UN</v>
          </cell>
          <cell r="D49">
            <v>1708667</v>
          </cell>
        </row>
        <row r="50">
          <cell r="A50" t="str">
            <v>NP48</v>
          </cell>
          <cell r="B50" t="str">
            <v>ACOMETIDA 3NO.8+1NO.8N+1NO.10T AWG THHN CU DESDE TABLERO GENERAL A TABLERO NORMAL 1 EN 1?1" PVC (DE TABLERO NORMAL A UPS)</v>
          </cell>
          <cell r="C50" t="str">
            <v>ML.</v>
          </cell>
          <cell r="D50">
            <v>43283</v>
          </cell>
        </row>
        <row r="51">
          <cell r="A51" t="str">
            <v>NP49</v>
          </cell>
          <cell r="B51" t="str">
            <v>ACOMETIDA 3NO.8+1NO.8N+1NO.10T AWG THHN CU DESDE TABLERO GENERAL A TABLERO NORMAL 1 EN 1?1" PVC (DE UPS A T. REGULADO)</v>
          </cell>
          <cell r="C51" t="str">
            <v>ML.</v>
          </cell>
          <cell r="D51">
            <v>43283</v>
          </cell>
        </row>
        <row r="52">
          <cell r="A52" t="str">
            <v>NP50</v>
          </cell>
          <cell r="B52" t="str">
            <v xml:space="preserve">CAJA CON MEDIDOR 3F, 4H, 208/120V, 20-60A Y CON PUESTA A TIERRA CON ELECTRODO Y CAJA CON TAPA </v>
          </cell>
          <cell r="C52" t="str">
            <v>UN</v>
          </cell>
          <cell r="D52">
            <v>1130000</v>
          </cell>
        </row>
        <row r="53">
          <cell r="A53" t="str">
            <v>NP51</v>
          </cell>
          <cell r="B53" t="str">
            <v>CAJAS DE INSPECCIÓN CON TAPA (30X30X30) CMS.</v>
          </cell>
          <cell r="C53" t="str">
            <v>UN</v>
          </cell>
          <cell r="D53">
            <v>134218</v>
          </cell>
        </row>
        <row r="54">
          <cell r="A54" t="str">
            <v>NP52</v>
          </cell>
          <cell r="B54" t="str">
            <v>DESCONEXIÓN Y RETIRO DE RED EN MEDIA TENSIÓN AÉREA ABIERTA DESNUDA EN CABLE ACSR 4XN°2 AWG. NO INCLUYE: VALOR DE LA DES-ENERGIZACIÓN POR PARTE DEL OPERADOR DE RED</v>
          </cell>
          <cell r="C54" t="str">
            <v>ML</v>
          </cell>
          <cell r="D54">
            <v>11652</v>
          </cell>
        </row>
        <row r="55">
          <cell r="A55" t="str">
            <v>NP53</v>
          </cell>
          <cell r="B55" t="str">
            <v>DESCONEXIÓN Y RETIRO DE TRANSFORMADOR TRIFÁSICO DE 30KVA EN POSTE, UBICADO FRENTE A ORIP LA MESA. INCLUYE: DESCONEXIÓN Y RETIRO CAJAS PRIMARIAS, PARARRAYOS, CRUCETERÍA, CABLEADO.</v>
          </cell>
          <cell r="C55" t="str">
            <v>GL</v>
          </cell>
          <cell r="D55">
            <v>1073100</v>
          </cell>
        </row>
        <row r="56">
          <cell r="A56" t="str">
            <v>NP54</v>
          </cell>
          <cell r="B56" t="str">
            <v>DISEÑO DE RED ELÉCTRICA INTERNA (NORMAL, REGULADA E ILUMINACIÓN) LA MESA</v>
          </cell>
          <cell r="C56" t="str">
            <v>UN</v>
          </cell>
          <cell r="D56">
            <v>1425704</v>
          </cell>
        </row>
        <row r="57">
          <cell r="A57" t="str">
            <v>NP55</v>
          </cell>
          <cell r="B57" t="str">
            <v>DISEÑO SISTEMA DE PROTECCIÓN EXTERNO CONTRA RAYOS</v>
          </cell>
          <cell r="C57" t="str">
            <v>UN</v>
          </cell>
          <cell r="D57">
            <v>1260000</v>
          </cell>
        </row>
        <row r="58">
          <cell r="A58" t="str">
            <v>NP56</v>
          </cell>
          <cell r="B58" t="str">
            <v>PUNTOS DE RED: EN LA IMPLEMENTACION DEL CABLEADO ESTRUCTURADO LOS PUNTOS DE LOS PUESTOS DE TRABAJO ESTARAN COMPUESTOS POR UNA TOMA DOBLE DE DATOS, QUE SERA IDENTIFICADA COMO VOZ Y DATOS AMBOS JACK DEBERAN ESTAR CABLEADOS CON CABLE UTP CATEGORIA 6A, UNA TOMA DOBLE DE CORRIENTE REGULADA COLOR NARANJA POLO A TIERRA AISLADO Y UNA TOMA DE DOBLE CORRIENTE NORMAL COLOR BEIGE POLO A TIERRA NO AISLADO,DEBIDAMENTE CERTIFICADOS</v>
          </cell>
          <cell r="C58" t="str">
            <v>UN</v>
          </cell>
          <cell r="D58">
            <v>1100000</v>
          </cell>
        </row>
        <row r="59">
          <cell r="A59" t="str">
            <v>NP57</v>
          </cell>
          <cell r="B59" t="str">
            <v xml:space="preserve">REGULADOR AUTOMATICO DE VOLTAJE 208-120V DE CAPACIDAD 4 KVA  </v>
          </cell>
          <cell r="C59" t="str">
            <v>UN</v>
          </cell>
          <cell r="D59">
            <v>6800000</v>
          </cell>
        </row>
        <row r="60">
          <cell r="A60" t="str">
            <v>NP58</v>
          </cell>
          <cell r="B60" t="str">
            <v>REGULADOR AUTOMÁTICO UPS MONOFASICA 5KVA, 220VAC, 60HZ</v>
          </cell>
          <cell r="C60" t="str">
            <v>UN</v>
          </cell>
          <cell r="D60">
            <v>6774000</v>
          </cell>
        </row>
        <row r="61">
          <cell r="A61" t="str">
            <v>NP59</v>
          </cell>
          <cell r="B61" t="str">
            <v>SALIDA ALUMBRADO CON  BALA AHORRADORA 2X26 W</v>
          </cell>
          <cell r="C61" t="str">
            <v>UN</v>
          </cell>
          <cell r="D61">
            <v>81001</v>
          </cell>
        </row>
        <row r="62">
          <cell r="A62" t="str">
            <v>NP60</v>
          </cell>
          <cell r="B62" t="str">
            <v>SALIDA PARA TOMA  GFCI</v>
          </cell>
          <cell r="C62" t="str">
            <v>UN</v>
          </cell>
          <cell r="D62">
            <v>103000</v>
          </cell>
        </row>
        <row r="63">
          <cell r="A63" t="str">
            <v>NP61</v>
          </cell>
          <cell r="B63" t="str">
            <v xml:space="preserve">SALIDAS  PARA  ALUMBRADO CON ROSETA Y BOMBILLOS AHORRADORES DE ENERGÍA FLUORESCENTES 50W </v>
          </cell>
          <cell r="C63" t="str">
            <v>UN</v>
          </cell>
          <cell r="D63">
            <v>81280</v>
          </cell>
        </row>
        <row r="64">
          <cell r="A64" t="str">
            <v>NP62</v>
          </cell>
          <cell r="B64" t="str">
            <v>SALIDAS  PARA  CAMPANA / TIMBRE</v>
          </cell>
          <cell r="C64" t="str">
            <v>UN</v>
          </cell>
          <cell r="D64">
            <v>84999</v>
          </cell>
        </row>
        <row r="65">
          <cell r="A65" t="str">
            <v>NP63</v>
          </cell>
          <cell r="B65" t="str">
            <v>SALIDAS  PARA  LÁMPARAS FLUORESCENTES 2X40W</v>
          </cell>
          <cell r="C65" t="str">
            <v>UN</v>
          </cell>
          <cell r="D65">
            <v>81500</v>
          </cell>
        </row>
        <row r="66">
          <cell r="A66" t="str">
            <v>NP64</v>
          </cell>
          <cell r="B66" t="str">
            <v>SALIDAS  PARA  TOMAS NORMALES POR TUBERÍA</v>
          </cell>
          <cell r="C66" t="str">
            <v>UN</v>
          </cell>
          <cell r="D66">
            <v>76001</v>
          </cell>
        </row>
        <row r="67">
          <cell r="A67" t="str">
            <v>NP65</v>
          </cell>
          <cell r="B67" t="str">
            <v>SALIDAS  PARA TOMAS NO REGULADAS POR CANALETA</v>
          </cell>
          <cell r="C67" t="str">
            <v>UN</v>
          </cell>
          <cell r="D67">
            <v>115000</v>
          </cell>
        </row>
        <row r="68">
          <cell r="A68" t="str">
            <v>NP66</v>
          </cell>
          <cell r="B68" t="str">
            <v>SALIDAS PARA TELEVISIÓN.</v>
          </cell>
          <cell r="C68" t="str">
            <v>UN</v>
          </cell>
          <cell r="D68">
            <v>107795</v>
          </cell>
        </row>
        <row r="69">
          <cell r="A69" t="str">
            <v>NP67</v>
          </cell>
          <cell r="B69" t="str">
            <v>STRIP GENERAL</v>
          </cell>
          <cell r="C69" t="str">
            <v>UN</v>
          </cell>
          <cell r="D69">
            <v>180000</v>
          </cell>
        </row>
        <row r="70">
          <cell r="A70" t="str">
            <v>NP68</v>
          </cell>
          <cell r="B70" t="str">
            <v>SUMINISTRO E INSTALACIÓN DE ALIMENTADOR EN CABLE CU 3 NO 1/0+1 NO 1/0+ 1NO 1/0 EN TUBERIA PVC DE 2"</v>
          </cell>
          <cell r="C70" t="str">
            <v>ML.</v>
          </cell>
          <cell r="D70">
            <v>69377</v>
          </cell>
        </row>
        <row r="71">
          <cell r="A71" t="str">
            <v>NP69</v>
          </cell>
          <cell r="B71" t="str">
            <v>SUMINISTRO E INSTALACIÓN DE ALIMENTADOR EN CABLE CU 3 NO 2+1 NO 2+ 1NO 8 EN TUBERIA PVC DE 1 1/2"</v>
          </cell>
          <cell r="C71" t="str">
            <v>ML.</v>
          </cell>
          <cell r="D71">
            <v>51784</v>
          </cell>
        </row>
        <row r="72">
          <cell r="A72" t="str">
            <v>NP70</v>
          </cell>
          <cell r="B72" t="str">
            <v>SUMINISTRO E INSTALACIÓN DE BAJANTE SPE EN TUBERÍA PVC. INCLUYE; CABLE CU NO. 1/0 AWG DESNUDO, TUBERÍA PVC</v>
          </cell>
          <cell r="C72" t="str">
            <v>ML.</v>
          </cell>
          <cell r="D72">
            <v>28183</v>
          </cell>
        </row>
        <row r="73">
          <cell r="A73" t="str">
            <v>NP71</v>
          </cell>
          <cell r="B73" t="str">
            <v>SUMINISTRO E INSTALACIÓN DE BASE PARA SOPORTE ANILLO TIPO 194 DIN MARCA  OBO BETTERMANN O EQUIVALENTE</v>
          </cell>
          <cell r="C73" t="str">
            <v>UN</v>
          </cell>
          <cell r="D73">
            <v>8654</v>
          </cell>
        </row>
        <row r="74">
          <cell r="A74" t="str">
            <v>NP72</v>
          </cell>
          <cell r="B74" t="str">
            <v>SUMINISTRO E INSTALACIÓN DE CABLE CU NO. 1/0 AWG DESNUDO POR PISO PARA MALLA DE PUESTA TIERRA</v>
          </cell>
          <cell r="C74" t="str">
            <v>ML</v>
          </cell>
          <cell r="D74">
            <v>41807</v>
          </cell>
        </row>
        <row r="75">
          <cell r="A75" t="str">
            <v>NP73</v>
          </cell>
          <cell r="B75" t="str">
            <v xml:space="preserve">SUMINISTRO E INSTALACIÓN DE CIRCUITOS PARA SALIDAS. INCLUYE; TUBERÍA PVC 3/4", ALAMBRE CU 3X#12 AWG </v>
          </cell>
          <cell r="C75" t="str">
            <v>ML</v>
          </cell>
          <cell r="D75">
            <v>15317</v>
          </cell>
        </row>
        <row r="76">
          <cell r="A76" t="str">
            <v>NP74</v>
          </cell>
          <cell r="B76" t="str">
            <v>SUMINISTRO E INSTALACIÓN DE CONDUCTOR SOLIDO (ALAMBRÓN) PARA CAPTACIÓN EN ANILLO SUPERIOR DE 8MM DE DIÁMETRO TIPO RD8/ALU-T MARCA OBO BETTERMANN O EQUIVALENTE</v>
          </cell>
          <cell r="C76" t="str">
            <v>ML</v>
          </cell>
          <cell r="D76">
            <v>14058</v>
          </cell>
        </row>
        <row r="77">
          <cell r="A77" t="str">
            <v>NP75</v>
          </cell>
          <cell r="B77" t="str">
            <v>SUMINISTRO E INSTALACIÓN DE CONECTOR DE ALUMINIO VARIABLE TIPO 249/ALU MARCA OBO BETTERMANN O EQUIVALENTE</v>
          </cell>
          <cell r="C77" t="str">
            <v>UN</v>
          </cell>
          <cell r="D77">
            <v>25645</v>
          </cell>
        </row>
        <row r="78">
          <cell r="A78" t="str">
            <v>NP76</v>
          </cell>
          <cell r="B78" t="str">
            <v>SUMINISTRO E INSTALACIÓN DE CONECTOR LINEAL DE ACERO REFERENCIA 237/N MARCA OBO BETTERMANN O EQUIVALENTE</v>
          </cell>
          <cell r="C78" t="str">
            <v>UN</v>
          </cell>
          <cell r="D78">
            <v>27708</v>
          </cell>
        </row>
        <row r="79">
          <cell r="A79" t="str">
            <v>NP77</v>
          </cell>
          <cell r="B79" t="str">
            <v>SUMINISTRO E INSTALACIÓN DE CONECTOR VARIABLE BIMETÁLICO REF. 249/ZV MARCA OBO BETTERMANN O EQUIVALENTE</v>
          </cell>
          <cell r="C79" t="str">
            <v>UN</v>
          </cell>
          <cell r="D79">
            <v>47034</v>
          </cell>
        </row>
        <row r="80">
          <cell r="A80" t="str">
            <v>NP78</v>
          </cell>
          <cell r="B80" t="str">
            <v>SUMINISTRO E INSTALACIÓN DE DPS TIPO I+II ,8KA EN (10/350?S) Y 50KA EN(8/20?S) POR POLO, VOLTAJE DE OPERACIÓN CONTINUA 120V, VP&lt;600V. INCLUYE; CABLE #10, CAJA 20X20, BREAKER 3X30A</v>
          </cell>
          <cell r="C80" t="str">
            <v>UN</v>
          </cell>
          <cell r="D80">
            <v>2317536</v>
          </cell>
        </row>
        <row r="81">
          <cell r="A81" t="str">
            <v>NP79</v>
          </cell>
          <cell r="B81" t="str">
            <v>SUMINISTRO E INSTALACIÓN DE ELECTRODO DE PUESTA A TIERRA. INCLUYE; VARILLA CU 5/8" X 2.4M, SOLDADURA, HIDROSOLTA O EQUIVALENTE, MOLDE VARILLA-CABLE</v>
          </cell>
          <cell r="C81" t="str">
            <v>UN</v>
          </cell>
          <cell r="D81">
            <v>281678</v>
          </cell>
        </row>
        <row r="82">
          <cell r="A82" t="str">
            <v>NP80</v>
          </cell>
          <cell r="B82" t="str">
            <v>SUMINISTRO E INSTALACION DE GABINETE  DE COMUNICACIÓN DE 40 UNIDADES,</v>
          </cell>
          <cell r="C82" t="str">
            <v>UN</v>
          </cell>
          <cell r="D82">
            <v>3000000</v>
          </cell>
        </row>
        <row r="83">
          <cell r="A83" t="str">
            <v>NP81</v>
          </cell>
          <cell r="B83" t="str">
            <v>SUMINISTRO E INSTALACIÓN DE PUNTA CAPTADORA 16MMX150 CM ALUMINIO CON BASE REF. 101/ALU1500-DX MARCA OBO BETTERMANN O EQUIVALENTE</v>
          </cell>
          <cell r="C83" t="str">
            <v>UN</v>
          </cell>
          <cell r="D83">
            <v>155910</v>
          </cell>
        </row>
        <row r="84">
          <cell r="A84" t="str">
            <v>NP82</v>
          </cell>
          <cell r="B84" t="str">
            <v>SUMINISTRO E INSTALACIÓN DE PUNTA CAPTADORA 16MMX40 CM ALUMINIO CON BASE REF. 101/ALU400-DX MARCA OBO BETTERMANN O EQUIVALENTE</v>
          </cell>
          <cell r="C84" t="str">
            <v>UN</v>
          </cell>
          <cell r="D84">
            <v>122034</v>
          </cell>
        </row>
        <row r="85">
          <cell r="A85" t="str">
            <v>NP83</v>
          </cell>
          <cell r="B85" t="str">
            <v>SUMINISTRO E INSTALACIÓN DE SISTEMA DE PUESTA A TIERRA PARA COMUNICACIONES. INCLUYE; BARRAJE EQUIPOTENCIAL DE 5 CONEXIONES CON AISLADORES PARA APLICACIÓN INDUSTRIAL Y APLICACIONES EX, LONGITUD 25 CM, ACERO INOXIDABLE; CABLEADO, TUBERÍA PVC 3/4" Y CONEXIONES</v>
          </cell>
          <cell r="C85" t="str">
            <v>UN</v>
          </cell>
          <cell r="D85">
            <v>778065</v>
          </cell>
        </row>
        <row r="86">
          <cell r="A86" t="str">
            <v>NP84</v>
          </cell>
          <cell r="B86" t="str">
            <v>SUMINISTRO E INSTALACIÓN DE SOPORTE PLÁSTICO TIPO CLIP PARA CONDUCTOR SÓLIDO TIPO 177/30-DIN MARCA OBO BETTERMANN O EQUIVALENTE</v>
          </cell>
          <cell r="C86" t="str">
            <v>UN</v>
          </cell>
          <cell r="D86">
            <v>8162</v>
          </cell>
        </row>
        <row r="87">
          <cell r="A87" t="str">
            <v>NP85</v>
          </cell>
          <cell r="B87" t="str">
            <v>SUMINISTRO E INSTALACION DE TABLERO ELECTRICO, DE 36 CIRCUITOS DE ACUERDO A LA NORMA RETIE INCLUYENDO PROTECCIONES, BARRAJES Y DUCTERIA</v>
          </cell>
          <cell r="C87" t="str">
            <v>UN</v>
          </cell>
          <cell r="D87">
            <v>3500000</v>
          </cell>
        </row>
        <row r="88">
          <cell r="A88" t="str">
            <v>NP86</v>
          </cell>
          <cell r="B88" t="str">
            <v>T. NORMAL A T. REGULADO 2X10THW+12T CANALETA</v>
          </cell>
          <cell r="C88" t="str">
            <v>UN</v>
          </cell>
          <cell r="D88">
            <v>430318</v>
          </cell>
        </row>
        <row r="89">
          <cell r="A89" t="str">
            <v>NP87</v>
          </cell>
          <cell r="B89" t="str">
            <v>TABLERO DE 12 CIRCUITOS TRIFASICO CON ESPACIO PARA TOTALIZADOR</v>
          </cell>
          <cell r="C89" t="str">
            <v>UN</v>
          </cell>
          <cell r="D89">
            <v>800000</v>
          </cell>
        </row>
        <row r="90">
          <cell r="A90" t="str">
            <v>NP88</v>
          </cell>
          <cell r="B90" t="str">
            <v>TABLERO DE DISTRIBUCIÓN 12 CIRCUITOS TIPO INDUSTRIAL IP55 CON TOTALIZADOR 3F</v>
          </cell>
          <cell r="C90" t="str">
            <v>UN</v>
          </cell>
          <cell r="D90">
            <v>1749950</v>
          </cell>
        </row>
        <row r="91">
          <cell r="A91" t="str">
            <v>NP89</v>
          </cell>
          <cell r="B91" t="str">
            <v>TRAMITE Y GESTIÓN DE LA APROBACIÓN DE LA CONFORMIDAD DE LAS INSTALACIONES INTERNAS EN ORGANISMO DE INSPECCIÓN Y OBTENCIÓN CERTIFICADO (RETIE)</v>
          </cell>
          <cell r="C91" t="str">
            <v>UN</v>
          </cell>
          <cell r="D91">
            <v>1696332</v>
          </cell>
        </row>
        <row r="92">
          <cell r="A92" t="str">
            <v>NP90</v>
          </cell>
          <cell r="B92" t="str">
            <v>TRAMITE Y GESTIÓN PARA APROBACIÓN DE LA OBRA EN OPERADOR DE RED , EMPRESA DE ENERGÍA SOLICITUD Y CONEXIÓN DE SERVICIO.</v>
          </cell>
          <cell r="C92" t="str">
            <v>UN</v>
          </cell>
          <cell r="D92">
            <v>900000</v>
          </cell>
        </row>
        <row r="93">
          <cell r="A93" t="str">
            <v>NP91</v>
          </cell>
          <cell r="B93" t="str">
            <v>TRANSPORTE DE TRANSFORMADOR TRIFÁSICO DE 30KVA Y MATERIALES RETIRADOS DESDE EL MUNICIPIO DE LA MESA HASTA EL LUGAR QUE SE INDIQUE EN LA CIUDAD DE BOGOTÁ</v>
          </cell>
          <cell r="C93" t="str">
            <v>GL</v>
          </cell>
          <cell r="D93">
            <v>490000</v>
          </cell>
        </row>
        <row r="94">
          <cell r="A94" t="str">
            <v>NP92</v>
          </cell>
          <cell r="B94" t="str">
            <v>DESMONTE MANTENIMIENTO Y REINSTALACIÓN DE SISTEMA DE AIRE ACONDICIONADO TIPO MINIESPLIT DE 24.000 BTU</v>
          </cell>
          <cell r="C94" t="str">
            <v>UN</v>
          </cell>
          <cell r="D94">
            <v>1654885</v>
          </cell>
        </row>
        <row r="95">
          <cell r="A95" t="str">
            <v>NP93</v>
          </cell>
          <cell r="B95" t="str">
            <v>Suministro e instalacion de rejilla y sifon para lavaplatos en las oficinas provisionales</v>
          </cell>
          <cell r="C95" t="str">
            <v>GLB</v>
          </cell>
          <cell r="D95">
            <v>33838</v>
          </cell>
        </row>
        <row r="96">
          <cell r="A96" t="str">
            <v>NP94</v>
          </cell>
          <cell r="B96" t="str">
            <v>Instalacion lampara de 1,20 * 0.30</v>
          </cell>
          <cell r="C96" t="str">
            <v>UN</v>
          </cell>
          <cell r="D96">
            <v>31500</v>
          </cell>
        </row>
        <row r="97">
          <cell r="A97" t="str">
            <v>NP95</v>
          </cell>
          <cell r="B97" t="str">
            <v>Aseo oficinas provicionales</v>
          </cell>
          <cell r="C97" t="str">
            <v>GLB</v>
          </cell>
          <cell r="D97">
            <v>151200</v>
          </cell>
        </row>
        <row r="98">
          <cell r="A98" t="str">
            <v>NP96</v>
          </cell>
          <cell r="B98" t="str">
            <v>Muro en drywall espesror 0,12 cms doble cara</v>
          </cell>
          <cell r="C98" t="str">
            <v>M2</v>
          </cell>
          <cell r="D98">
            <v>76230</v>
          </cell>
        </row>
        <row r="99">
          <cell r="A99" t="str">
            <v>NP97</v>
          </cell>
          <cell r="B99" t="str">
            <v>Cordon en concreto oficinas provisinales</v>
          </cell>
          <cell r="C99" t="str">
            <v>Ml</v>
          </cell>
          <cell r="D99">
            <v>98280</v>
          </cell>
        </row>
        <row r="100">
          <cell r="A100" t="str">
            <v>NP98</v>
          </cell>
          <cell r="B100" t="str">
            <v>Ventana en  aluminio y vidrio templado para caja en oficinas provicionales</v>
          </cell>
          <cell r="C100" t="str">
            <v>UN</v>
          </cell>
          <cell r="D100">
            <v>409500</v>
          </cell>
        </row>
        <row r="101">
          <cell r="A101" t="str">
            <v>NP99</v>
          </cell>
          <cell r="B101" t="str">
            <v>Punto hidraulico reparacion oficinas provicionales</v>
          </cell>
          <cell r="C101" t="str">
            <v>UN</v>
          </cell>
          <cell r="D101">
            <v>41580</v>
          </cell>
        </row>
        <row r="102">
          <cell r="A102" t="str">
            <v>NP100</v>
          </cell>
          <cell r="B102" t="str">
            <v>Reparacion cubierta oficinas provicionales</v>
          </cell>
          <cell r="C102" t="str">
            <v>GLB</v>
          </cell>
          <cell r="D102">
            <v>94500</v>
          </cell>
        </row>
        <row r="103">
          <cell r="A103" t="str">
            <v>NP101</v>
          </cell>
          <cell r="B103" t="str">
            <v>Apiques en cimentacion y  estructura existente</v>
          </cell>
          <cell r="C103" t="str">
            <v>UN</v>
          </cell>
          <cell r="D103">
            <v>44100</v>
          </cell>
        </row>
        <row r="104">
          <cell r="A104" t="str">
            <v>NP102</v>
          </cell>
          <cell r="B104" t="str">
            <v>Demolicion de  concreto ciclopeo</v>
          </cell>
          <cell r="C104" t="str">
            <v>M3</v>
          </cell>
          <cell r="D104">
            <v>302400</v>
          </cell>
        </row>
        <row r="105">
          <cell r="A105" t="str">
            <v>NP103</v>
          </cell>
          <cell r="B105" t="str">
            <v>Concreto ciclopeo</v>
          </cell>
          <cell r="C105" t="str">
            <v>M3</v>
          </cell>
          <cell r="D105">
            <v>491400</v>
          </cell>
        </row>
        <row r="106">
          <cell r="A106" t="str">
            <v>NP104</v>
          </cell>
          <cell r="B106" t="str">
            <v>Suministro e instalacion de moto bomba</v>
          </cell>
          <cell r="C106" t="str">
            <v>UN</v>
          </cell>
          <cell r="D106">
            <v>1512000</v>
          </cell>
        </row>
        <row r="107">
          <cell r="A107" t="str">
            <v>NP105</v>
          </cell>
          <cell r="B107" t="str">
            <v>Puntos hidraulicos</v>
          </cell>
          <cell r="C107" t="str">
            <v>UN</v>
          </cell>
          <cell r="D107">
            <v>35910</v>
          </cell>
        </row>
        <row r="108">
          <cell r="A108" t="str">
            <v>NP106</v>
          </cell>
          <cell r="B108" t="str">
            <v>Red de distribucion hidraulica</v>
          </cell>
          <cell r="C108" t="str">
            <v>M</v>
          </cell>
          <cell r="D108">
            <v>8190</v>
          </cell>
        </row>
        <row r="109">
          <cell r="A109" t="str">
            <v>NP107</v>
          </cell>
          <cell r="B109" t="str">
            <v>puntos hidrosanitarias</v>
          </cell>
          <cell r="C109" t="str">
            <v>UN</v>
          </cell>
          <cell r="D109">
            <v>44100</v>
          </cell>
        </row>
        <row r="110">
          <cell r="A110" t="str">
            <v>NP108</v>
          </cell>
          <cell r="B110" t="str">
            <v>Red de distribucion hidro sanitaria</v>
          </cell>
          <cell r="C110" t="str">
            <v>M</v>
          </cell>
          <cell r="D110">
            <v>10710</v>
          </cell>
        </row>
        <row r="111">
          <cell r="A111" t="str">
            <v>NP109</v>
          </cell>
          <cell r="B111" t="str">
            <v>Acabado en granito lavado en corredor, interior y andenes INCLUYE MORTERO</v>
          </cell>
          <cell r="C111" t="str">
            <v>M2</v>
          </cell>
          <cell r="D111">
            <v>64260</v>
          </cell>
        </row>
        <row r="112">
          <cell r="A112" t="str">
            <v>NP110</v>
          </cell>
          <cell r="B112" t="str">
            <v>Instalacion de pasamanos</v>
          </cell>
          <cell r="C112" t="str">
            <v>M</v>
          </cell>
          <cell r="D112">
            <v>441000</v>
          </cell>
        </row>
        <row r="113">
          <cell r="A113" t="str">
            <v>NP111</v>
          </cell>
          <cell r="B113" t="str">
            <v>Desmonte de pasamanos</v>
          </cell>
          <cell r="C113" t="str">
            <v>M</v>
          </cell>
          <cell r="D113">
            <v>19530</v>
          </cell>
        </row>
        <row r="114">
          <cell r="A114" t="str">
            <v>NP112</v>
          </cell>
          <cell r="B114" t="str">
            <v>Limpieza e impermeabilizacion de aljive existente</v>
          </cell>
          <cell r="C114" t="str">
            <v>GLB</v>
          </cell>
          <cell r="D114">
            <v>207900</v>
          </cell>
        </row>
        <row r="115">
          <cell r="A115" t="str">
            <v>NP113</v>
          </cell>
          <cell r="B115" t="str">
            <v>AGENTE DEMOLEDOR NO EXPLOSIVO</v>
          </cell>
          <cell r="C115" t="str">
            <v>PULG</v>
          </cell>
          <cell r="D115">
            <v>1857</v>
          </cell>
        </row>
        <row r="116">
          <cell r="A116" t="str">
            <v>NP114</v>
          </cell>
          <cell r="B116" t="str">
            <v>Dinteles en concreto</v>
          </cell>
          <cell r="C116" t="str">
            <v>M</v>
          </cell>
          <cell r="D116">
            <v>33838</v>
          </cell>
        </row>
        <row r="117">
          <cell r="A117" t="str">
            <v>NP115</v>
          </cell>
          <cell r="B117" t="str">
            <v>Desmonte y reubicación de estructura metálica</v>
          </cell>
          <cell r="C117" t="str">
            <v>M2</v>
          </cell>
          <cell r="D117">
            <v>73736</v>
          </cell>
        </row>
        <row r="118">
          <cell r="A118" t="str">
            <v>NP116</v>
          </cell>
          <cell r="B118" t="str">
            <v>Perfilería metálica para cubierta</v>
          </cell>
          <cell r="C118" t="str">
            <v>M</v>
          </cell>
          <cell r="D118">
            <v>109644</v>
          </cell>
        </row>
        <row r="119">
          <cell r="A119" t="str">
            <v>NP117</v>
          </cell>
          <cell r="B119" t="str">
            <v>Reinstalación puerta ventana de vidrio</v>
          </cell>
          <cell r="C119" t="str">
            <v>UN</v>
          </cell>
          <cell r="D119">
            <v>130827</v>
          </cell>
        </row>
        <row r="120">
          <cell r="A120" t="str">
            <v>NP118</v>
          </cell>
          <cell r="B120" t="str">
            <v>Cubierta termoacústica</v>
          </cell>
          <cell r="C120" t="str">
            <v>M2</v>
          </cell>
          <cell r="D120">
            <v>87757</v>
          </cell>
        </row>
        <row r="121">
          <cell r="A121" t="str">
            <v>NP119</v>
          </cell>
          <cell r="B121" t="str">
            <v>Canoa en lámina galvanizada</v>
          </cell>
          <cell r="C121" t="str">
            <v>M</v>
          </cell>
          <cell r="D121">
            <v>67363</v>
          </cell>
        </row>
        <row r="122">
          <cell r="A122" t="str">
            <v>NP120</v>
          </cell>
          <cell r="B122" t="str">
            <v>Barra de seguridad baño discapacitados</v>
          </cell>
          <cell r="C122" t="str">
            <v>UN</v>
          </cell>
          <cell r="D122">
            <v>318004</v>
          </cell>
        </row>
        <row r="123">
          <cell r="A123" t="str">
            <v>NP121</v>
          </cell>
          <cell r="B123" t="str">
            <v>Pasamanos en acero inoxidable, INCLUYE INSTALACIÓN</v>
          </cell>
          <cell r="C123" t="str">
            <v>M</v>
          </cell>
          <cell r="D123">
            <v>373619</v>
          </cell>
        </row>
        <row r="124">
          <cell r="A124" t="str">
            <v>NP122</v>
          </cell>
          <cell r="B124" t="str">
            <v>Reja metálica tipo banco</v>
          </cell>
          <cell r="C124" t="str">
            <v>M2</v>
          </cell>
          <cell r="D124">
            <v>173667</v>
          </cell>
        </row>
        <row r="125">
          <cell r="A125" t="str">
            <v>NP123</v>
          </cell>
          <cell r="B125" t="str">
            <v>Puerta cortina metálica enrollable</v>
          </cell>
          <cell r="C125" t="str">
            <v>M2</v>
          </cell>
          <cell r="D125">
            <v>196896</v>
          </cell>
        </row>
        <row r="126">
          <cell r="A126" t="str">
            <v>NP124</v>
          </cell>
          <cell r="B126" t="str">
            <v>Valla informativa en lona</v>
          </cell>
          <cell r="C126" t="str">
            <v>UN</v>
          </cell>
          <cell r="D126">
            <v>149996</v>
          </cell>
        </row>
        <row r="127">
          <cell r="A127" t="str">
            <v>NP125</v>
          </cell>
          <cell r="B127" t="str">
            <v>Construcción de rampas de acceso, incluye concreto f¨c=210 Kfg /cm2</v>
          </cell>
          <cell r="C127" t="str">
            <v>M2</v>
          </cell>
          <cell r="D127">
            <v>72971</v>
          </cell>
        </row>
        <row r="128">
          <cell r="A128" t="str">
            <v>NP126</v>
          </cell>
          <cell r="B128" t="str">
            <v>Lavado con aquipo a presión y protección de muros con hidrófugo</v>
          </cell>
          <cell r="C128" t="str">
            <v>M2</v>
          </cell>
          <cell r="D128">
            <v>8085</v>
          </cell>
        </row>
        <row r="129">
          <cell r="A129" t="str">
            <v>NP127</v>
          </cell>
          <cell r="B129" t="str">
            <v>Sanitario línea institucional color blanco</v>
          </cell>
          <cell r="C129" t="str">
            <v>UN</v>
          </cell>
          <cell r="D129">
            <v>458979</v>
          </cell>
        </row>
        <row r="130">
          <cell r="A130" t="str">
            <v>NP128</v>
          </cell>
          <cell r="B130" t="str">
            <v xml:space="preserve">Lavamanos incluye sifón, desagüe, abastos y accesorios necesarios </v>
          </cell>
          <cell r="C130" t="str">
            <v>UN</v>
          </cell>
          <cell r="D130">
            <v>168231</v>
          </cell>
        </row>
        <row r="131">
          <cell r="A131" t="str">
            <v>NP129</v>
          </cell>
          <cell r="B131" t="str">
            <v>Instalación aviso SNR</v>
          </cell>
          <cell r="C131" t="str">
            <v>UN</v>
          </cell>
          <cell r="D131">
            <v>49619</v>
          </cell>
        </row>
        <row r="132">
          <cell r="A132" t="str">
            <v>NP130</v>
          </cell>
          <cell r="B132" t="str">
            <v>Anden en concreto f´c= 21 Mpa, e=0,10m</v>
          </cell>
          <cell r="C132" t="str">
            <v>M2</v>
          </cell>
          <cell r="D132">
            <v>72971</v>
          </cell>
        </row>
        <row r="133">
          <cell r="A133" t="str">
            <v>NP131</v>
          </cell>
          <cell r="B133" t="str">
            <v>Anclaje barra 1/2", profundidad= 0,90-1m</v>
          </cell>
          <cell r="C133" t="str">
            <v>UN</v>
          </cell>
          <cell r="D133">
            <v>14403</v>
          </cell>
        </row>
        <row r="134">
          <cell r="A134" t="str">
            <v>NP132</v>
          </cell>
          <cell r="B134" t="str">
            <v>ESTRUCTURA METÁLICA PARA CUBIERTA</v>
          </cell>
          <cell r="C134" t="str">
            <v>M2</v>
          </cell>
          <cell r="D134">
            <v>67165</v>
          </cell>
        </row>
        <row r="135">
          <cell r="A135" t="str">
            <v>NP133</v>
          </cell>
          <cell r="B135" t="str">
            <v>CANAL DE AGUAS LLUVIAS</v>
          </cell>
          <cell r="C135" t="str">
            <v>ML</v>
          </cell>
          <cell r="D135">
            <v>58642</v>
          </cell>
        </row>
        <row r="136">
          <cell r="A136" t="str">
            <v>NP134</v>
          </cell>
          <cell r="B136" t="str">
            <v>PLACA DE CONCRETO REFORZADO DE 3000 Psi</v>
          </cell>
          <cell r="C136" t="str">
            <v>M³</v>
          </cell>
          <cell r="D136">
            <v>693800</v>
          </cell>
        </row>
        <row r="137">
          <cell r="A137" t="str">
            <v>NP135</v>
          </cell>
          <cell r="B137" t="str">
            <v>ZAPATAS REFORZADAS DE CONCRETO 3500 PSI</v>
          </cell>
          <cell r="C137" t="str">
            <v>M³</v>
          </cell>
          <cell r="D137">
            <v>713000</v>
          </cell>
        </row>
        <row r="138">
          <cell r="A138" t="str">
            <v>NP136</v>
          </cell>
          <cell r="B138" t="str">
            <v>VIGAS DE CIMENTACIÓN EN CONCRETO REFORZADO 3500 PSI</v>
          </cell>
          <cell r="C138" t="str">
            <v>M³</v>
          </cell>
          <cell r="D138">
            <v>765220</v>
          </cell>
        </row>
        <row r="139">
          <cell r="A139" t="str">
            <v>NP137</v>
          </cell>
          <cell r="B139" t="str">
            <v>COLUMNAS REFORZADAS DE CONCRETO 3500 PSI</v>
          </cell>
          <cell r="C139" t="str">
            <v>M³</v>
          </cell>
          <cell r="D139">
            <v>765220</v>
          </cell>
        </row>
        <row r="140">
          <cell r="A140" t="str">
            <v>NP138</v>
          </cell>
          <cell r="B140" t="str">
            <v>VIGAS AÉREAS REFORZADA DE CONCRETO3500 PSI</v>
          </cell>
          <cell r="C140" t="str">
            <v>M³</v>
          </cell>
          <cell r="D140">
            <v>765220</v>
          </cell>
        </row>
        <row r="141">
          <cell r="A141" t="str">
            <v>NP139</v>
          </cell>
          <cell r="B141" t="str">
            <v>REVESTIMIENTO COLUMNAS FALSAS -PATIOS</v>
          </cell>
          <cell r="C141" t="str">
            <v>ML</v>
          </cell>
          <cell r="D141">
            <v>71331</v>
          </cell>
        </row>
        <row r="142">
          <cell r="A142" t="str">
            <v>NP140</v>
          </cell>
          <cell r="B142" t="str">
            <v>RELLENO DE ROCA MUERTA COMPACTADA CON RANA</v>
          </cell>
          <cell r="C142" t="str">
            <v>M³</v>
          </cell>
          <cell r="D142">
            <v>62000</v>
          </cell>
        </row>
        <row r="143">
          <cell r="A143" t="str">
            <v>NP141</v>
          </cell>
          <cell r="B143" t="str">
            <v>REVESTIMIENTO DE COLUMNAS FALSAS EN PATIOS</v>
          </cell>
          <cell r="C143" t="str">
            <v>ML</v>
          </cell>
          <cell r="D143">
            <v>71331</v>
          </cell>
        </row>
        <row r="144">
          <cell r="A144" t="str">
            <v>NP142</v>
          </cell>
          <cell r="B144" t="str">
            <v>DESTRONQUE Y PULIDA PISO BALDOSA GRANITO</v>
          </cell>
          <cell r="C144" t="str">
            <v>M2</v>
          </cell>
          <cell r="D144">
            <v>61620</v>
          </cell>
        </row>
        <row r="145">
          <cell r="A145" t="str">
            <v>NP143</v>
          </cell>
          <cell r="B145" t="str">
            <v>SELLANTE CON BASE DE POLIURETANO</v>
          </cell>
          <cell r="C145" t="str">
            <v>ML</v>
          </cell>
          <cell r="D145">
            <v>20991</v>
          </cell>
        </row>
        <row r="146">
          <cell r="A146" t="str">
            <v>NP144</v>
          </cell>
          <cell r="B146" t="str">
            <v>SALIDAS PARA TELÉFONO O EXTENSIÓN</v>
          </cell>
          <cell r="C146" t="str">
            <v>UN</v>
          </cell>
          <cell r="D146">
            <v>50337</v>
          </cell>
        </row>
        <row r="147">
          <cell r="A147" t="str">
            <v>NP145</v>
          </cell>
          <cell r="B147" t="str">
            <v>SUMINISTRO E INSTALACIÓN DE PUNTA CAPTADORA 16MMX150 CM ALUMINIO CON BASE REF. 101/ALU300-DX MARCA OBO BETTERMANN O EQUIVALENTE</v>
          </cell>
          <cell r="C147" t="str">
            <v>UN</v>
          </cell>
          <cell r="D147">
            <v>147671</v>
          </cell>
        </row>
        <row r="148">
          <cell r="A148" t="str">
            <v>NP146</v>
          </cell>
          <cell r="B148" t="str">
            <v>SUMINISTRO E INSTALACIÓN DE PUNTA CAPTADORA 16MMX150 CM ALUMINIO CON BASE REF. 101/ALU600-DX MARCA OBO BETTERMANN O EQUIVALENTE</v>
          </cell>
          <cell r="C148" t="str">
            <v>UN</v>
          </cell>
          <cell r="D148">
            <v>165151</v>
          </cell>
        </row>
        <row r="149">
          <cell r="A149" t="str">
            <v>NP147</v>
          </cell>
          <cell r="B149" t="str">
            <v>SUMINISTRO E INSTALACIÓN DE PUNTA CAPTADORA 16MMX150 CM ALUMINIO CON BASE REF. 101/ALU600-DX MARCA OBO BETTERMANN O EQUIVALENTE</v>
          </cell>
          <cell r="C149" t="str">
            <v>UN</v>
          </cell>
          <cell r="D149">
            <v>180954</v>
          </cell>
        </row>
        <row r="150">
          <cell r="A150" t="str">
            <v>NP148</v>
          </cell>
          <cell r="B150" t="str">
            <v>SALIDA PARA VOZ Y DATOS</v>
          </cell>
          <cell r="C150" t="str">
            <v>UN</v>
          </cell>
          <cell r="D150">
            <v>158115</v>
          </cell>
        </row>
        <row r="151">
          <cell r="A151" t="str">
            <v>NP149</v>
          </cell>
          <cell r="B151" t="str">
            <v>SUMINISTRO E INSTALACIÓN DE BAJANTE SPE EN TUBERÍA GALVANIZADA. INCLUYE; CABLE CU NO. 1/0 AWG DESNUDO, TUBERÍA GALVANIZADA</v>
          </cell>
          <cell r="C151" t="str">
            <v>UN</v>
          </cell>
          <cell r="D151">
            <v>51914</v>
          </cell>
        </row>
        <row r="152">
          <cell r="A152" t="str">
            <v>NP150</v>
          </cell>
          <cell r="B152" t="str">
            <v>SUMINISTRO E INSTALACIÓN DE SALIDA TOMA TRIFASICO PARA MOTOBOMBA 1/2 HP, INCLUYE CABLE CU 4X#12, TUBERIA PVC 3/4", BREAKER 3X20A, TOMA 3F, ACCESORIOS PARA FIJACIÓN</v>
          </cell>
          <cell r="C152" t="str">
            <v>UN</v>
          </cell>
          <cell r="D152">
            <v>211592</v>
          </cell>
        </row>
        <row r="153">
          <cell r="A153" t="str">
            <v>NP152</v>
          </cell>
          <cell r="B153" t="str">
            <v>SUMINISTRO E INSTALACIÓN DE TRANSFORMADOR</v>
          </cell>
          <cell r="C153" t="str">
            <v>UN</v>
          </cell>
          <cell r="D153">
            <v>6715414</v>
          </cell>
        </row>
        <row r="154">
          <cell r="A154" t="str">
            <v>NP153</v>
          </cell>
          <cell r="B154" t="str">
            <v>MONTAJE DE TRANSFORADPOR TIPO CONVENCIONAL</v>
          </cell>
          <cell r="C154" t="str">
            <v>UN</v>
          </cell>
          <cell r="D154">
            <v>2211018</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3"/>
  <sheetViews>
    <sheetView showGridLines="0" tabSelected="1" view="pageBreakPreview" topLeftCell="E1" zoomScaleNormal="100" zoomScaleSheetLayoutView="100" workbookViewId="0">
      <selection activeCell="J4" sqref="J4"/>
    </sheetView>
  </sheetViews>
  <sheetFormatPr baseColWidth="10" defaultColWidth="11.42578125" defaultRowHeight="12.75" x14ac:dyDescent="0.2"/>
  <cols>
    <col min="1" max="1" width="14.140625" style="2" customWidth="1"/>
    <col min="2" max="2" width="11.85546875" style="1" customWidth="1"/>
    <col min="3" max="3" width="21.7109375" style="1" customWidth="1"/>
    <col min="4" max="4" width="16.42578125" style="1" customWidth="1"/>
    <col min="5" max="5" width="24.140625" style="1" customWidth="1"/>
    <col min="6" max="6" width="12.7109375" style="1" bestFit="1" customWidth="1"/>
    <col min="7" max="7" width="17.28515625" style="1" customWidth="1"/>
    <col min="8" max="8" width="23.42578125" style="1" customWidth="1"/>
    <col min="9" max="9" width="21" style="1" customWidth="1"/>
    <col min="10" max="10" width="16.85546875" style="1" customWidth="1"/>
    <col min="11" max="11" width="14.28515625" style="1" bestFit="1" customWidth="1"/>
    <col min="12" max="12" width="14" style="1" customWidth="1"/>
    <col min="13" max="13" width="13.42578125" style="1" bestFit="1" customWidth="1"/>
    <col min="14" max="14" width="11.42578125" style="1"/>
    <col min="15" max="15" width="12" style="1" bestFit="1" customWidth="1"/>
    <col min="16" max="256" width="11.42578125" style="1"/>
    <col min="257" max="257" width="11.7109375" style="1" customWidth="1"/>
    <col min="258" max="258" width="12.7109375" style="1" customWidth="1"/>
    <col min="259" max="259" width="22.140625" style="1" customWidth="1"/>
    <col min="260" max="260" width="14.140625" style="1" bestFit="1" customWidth="1"/>
    <col min="261" max="261" width="24.140625" style="1" customWidth="1"/>
    <col min="262" max="262" width="10.85546875" style="1" customWidth="1"/>
    <col min="263" max="263" width="17.85546875" style="1" customWidth="1"/>
    <col min="264" max="264" width="21.28515625" style="1" customWidth="1"/>
    <col min="265" max="265" width="13.42578125" style="1" customWidth="1"/>
    <col min="266" max="266" width="16.85546875" style="1" customWidth="1"/>
    <col min="267" max="267" width="14.28515625" style="1" bestFit="1" customWidth="1"/>
    <col min="268" max="268" width="11.42578125" style="1" customWidth="1"/>
    <col min="269" max="512" width="11.42578125" style="1"/>
    <col min="513" max="513" width="11.7109375" style="1" customWidth="1"/>
    <col min="514" max="514" width="12.7109375" style="1" customWidth="1"/>
    <col min="515" max="515" width="22.140625" style="1" customWidth="1"/>
    <col min="516" max="516" width="14.140625" style="1" bestFit="1" customWidth="1"/>
    <col min="517" max="517" width="24.140625" style="1" customWidth="1"/>
    <col min="518" max="518" width="10.85546875" style="1" customWidth="1"/>
    <col min="519" max="519" width="17.85546875" style="1" customWidth="1"/>
    <col min="520" max="520" width="21.28515625" style="1" customWidth="1"/>
    <col min="521" max="521" width="13.42578125" style="1" customWidth="1"/>
    <col min="522" max="522" width="16.85546875" style="1" customWidth="1"/>
    <col min="523" max="523" width="14.28515625" style="1" bestFit="1" customWidth="1"/>
    <col min="524" max="524" width="11.42578125" style="1" customWidth="1"/>
    <col min="525" max="768" width="11.42578125" style="1"/>
    <col min="769" max="769" width="11.7109375" style="1" customWidth="1"/>
    <col min="770" max="770" width="12.7109375" style="1" customWidth="1"/>
    <col min="771" max="771" width="22.140625" style="1" customWidth="1"/>
    <col min="772" max="772" width="14.140625" style="1" bestFit="1" customWidth="1"/>
    <col min="773" max="773" width="24.140625" style="1" customWidth="1"/>
    <col min="774" max="774" width="10.85546875" style="1" customWidth="1"/>
    <col min="775" max="775" width="17.85546875" style="1" customWidth="1"/>
    <col min="776" max="776" width="21.28515625" style="1" customWidth="1"/>
    <col min="777" max="777" width="13.42578125" style="1" customWidth="1"/>
    <col min="778" max="778" width="16.85546875" style="1" customWidth="1"/>
    <col min="779" max="779" width="14.28515625" style="1" bestFit="1" customWidth="1"/>
    <col min="780" max="780" width="11.42578125" style="1" customWidth="1"/>
    <col min="781" max="1024" width="11.42578125" style="1"/>
    <col min="1025" max="1025" width="11.7109375" style="1" customWidth="1"/>
    <col min="1026" max="1026" width="12.7109375" style="1" customWidth="1"/>
    <col min="1027" max="1027" width="22.140625" style="1" customWidth="1"/>
    <col min="1028" max="1028" width="14.140625" style="1" bestFit="1" customWidth="1"/>
    <col min="1029" max="1029" width="24.140625" style="1" customWidth="1"/>
    <col min="1030" max="1030" width="10.85546875" style="1" customWidth="1"/>
    <col min="1031" max="1031" width="17.85546875" style="1" customWidth="1"/>
    <col min="1032" max="1032" width="21.28515625" style="1" customWidth="1"/>
    <col min="1033" max="1033" width="13.42578125" style="1" customWidth="1"/>
    <col min="1034" max="1034" width="16.85546875" style="1" customWidth="1"/>
    <col min="1035" max="1035" width="14.28515625" style="1" bestFit="1" customWidth="1"/>
    <col min="1036" max="1036" width="11.42578125" style="1" customWidth="1"/>
    <col min="1037" max="1280" width="11.42578125" style="1"/>
    <col min="1281" max="1281" width="11.7109375" style="1" customWidth="1"/>
    <col min="1282" max="1282" width="12.7109375" style="1" customWidth="1"/>
    <col min="1283" max="1283" width="22.140625" style="1" customWidth="1"/>
    <col min="1284" max="1284" width="14.140625" style="1" bestFit="1" customWidth="1"/>
    <col min="1285" max="1285" width="24.140625" style="1" customWidth="1"/>
    <col min="1286" max="1286" width="10.85546875" style="1" customWidth="1"/>
    <col min="1287" max="1287" width="17.85546875" style="1" customWidth="1"/>
    <col min="1288" max="1288" width="21.28515625" style="1" customWidth="1"/>
    <col min="1289" max="1289" width="13.42578125" style="1" customWidth="1"/>
    <col min="1290" max="1290" width="16.85546875" style="1" customWidth="1"/>
    <col min="1291" max="1291" width="14.28515625" style="1" bestFit="1" customWidth="1"/>
    <col min="1292" max="1292" width="11.42578125" style="1" customWidth="1"/>
    <col min="1293" max="1536" width="11.42578125" style="1"/>
    <col min="1537" max="1537" width="11.7109375" style="1" customWidth="1"/>
    <col min="1538" max="1538" width="12.7109375" style="1" customWidth="1"/>
    <col min="1539" max="1539" width="22.140625" style="1" customWidth="1"/>
    <col min="1540" max="1540" width="14.140625" style="1" bestFit="1" customWidth="1"/>
    <col min="1541" max="1541" width="24.140625" style="1" customWidth="1"/>
    <col min="1542" max="1542" width="10.85546875" style="1" customWidth="1"/>
    <col min="1543" max="1543" width="17.85546875" style="1" customWidth="1"/>
    <col min="1544" max="1544" width="21.28515625" style="1" customWidth="1"/>
    <col min="1545" max="1545" width="13.42578125" style="1" customWidth="1"/>
    <col min="1546" max="1546" width="16.85546875" style="1" customWidth="1"/>
    <col min="1547" max="1547" width="14.28515625" style="1" bestFit="1" customWidth="1"/>
    <col min="1548" max="1548" width="11.42578125" style="1" customWidth="1"/>
    <col min="1549" max="1792" width="11.42578125" style="1"/>
    <col min="1793" max="1793" width="11.7109375" style="1" customWidth="1"/>
    <col min="1794" max="1794" width="12.7109375" style="1" customWidth="1"/>
    <col min="1795" max="1795" width="22.140625" style="1" customWidth="1"/>
    <col min="1796" max="1796" width="14.140625" style="1" bestFit="1" customWidth="1"/>
    <col min="1797" max="1797" width="24.140625" style="1" customWidth="1"/>
    <col min="1798" max="1798" width="10.85546875" style="1" customWidth="1"/>
    <col min="1799" max="1799" width="17.85546875" style="1" customWidth="1"/>
    <col min="1800" max="1800" width="21.28515625" style="1" customWidth="1"/>
    <col min="1801" max="1801" width="13.42578125" style="1" customWidth="1"/>
    <col min="1802" max="1802" width="16.85546875" style="1" customWidth="1"/>
    <col min="1803" max="1803" width="14.28515625" style="1" bestFit="1" customWidth="1"/>
    <col min="1804" max="1804" width="11.42578125" style="1" customWidth="1"/>
    <col min="1805" max="2048" width="11.42578125" style="1"/>
    <col min="2049" max="2049" width="11.7109375" style="1" customWidth="1"/>
    <col min="2050" max="2050" width="12.7109375" style="1" customWidth="1"/>
    <col min="2051" max="2051" width="22.140625" style="1" customWidth="1"/>
    <col min="2052" max="2052" width="14.140625" style="1" bestFit="1" customWidth="1"/>
    <col min="2053" max="2053" width="24.140625" style="1" customWidth="1"/>
    <col min="2054" max="2054" width="10.85546875" style="1" customWidth="1"/>
    <col min="2055" max="2055" width="17.85546875" style="1" customWidth="1"/>
    <col min="2056" max="2056" width="21.28515625" style="1" customWidth="1"/>
    <col min="2057" max="2057" width="13.42578125" style="1" customWidth="1"/>
    <col min="2058" max="2058" width="16.85546875" style="1" customWidth="1"/>
    <col min="2059" max="2059" width="14.28515625" style="1" bestFit="1" customWidth="1"/>
    <col min="2060" max="2060" width="11.42578125" style="1" customWidth="1"/>
    <col min="2061" max="2304" width="11.42578125" style="1"/>
    <col min="2305" max="2305" width="11.7109375" style="1" customWidth="1"/>
    <col min="2306" max="2306" width="12.7109375" style="1" customWidth="1"/>
    <col min="2307" max="2307" width="22.140625" style="1" customWidth="1"/>
    <col min="2308" max="2308" width="14.140625" style="1" bestFit="1" customWidth="1"/>
    <col min="2309" max="2309" width="24.140625" style="1" customWidth="1"/>
    <col min="2310" max="2310" width="10.85546875" style="1" customWidth="1"/>
    <col min="2311" max="2311" width="17.85546875" style="1" customWidth="1"/>
    <col min="2312" max="2312" width="21.28515625" style="1" customWidth="1"/>
    <col min="2313" max="2313" width="13.42578125" style="1" customWidth="1"/>
    <col min="2314" max="2314" width="16.85546875" style="1" customWidth="1"/>
    <col min="2315" max="2315" width="14.28515625" style="1" bestFit="1" customWidth="1"/>
    <col min="2316" max="2316" width="11.42578125" style="1" customWidth="1"/>
    <col min="2317" max="2560" width="11.42578125" style="1"/>
    <col min="2561" max="2561" width="11.7109375" style="1" customWidth="1"/>
    <col min="2562" max="2562" width="12.7109375" style="1" customWidth="1"/>
    <col min="2563" max="2563" width="22.140625" style="1" customWidth="1"/>
    <col min="2564" max="2564" width="14.140625" style="1" bestFit="1" customWidth="1"/>
    <col min="2565" max="2565" width="24.140625" style="1" customWidth="1"/>
    <col min="2566" max="2566" width="10.85546875" style="1" customWidth="1"/>
    <col min="2567" max="2567" width="17.85546875" style="1" customWidth="1"/>
    <col min="2568" max="2568" width="21.28515625" style="1" customWidth="1"/>
    <col min="2569" max="2569" width="13.42578125" style="1" customWidth="1"/>
    <col min="2570" max="2570" width="16.85546875" style="1" customWidth="1"/>
    <col min="2571" max="2571" width="14.28515625" style="1" bestFit="1" customWidth="1"/>
    <col min="2572" max="2572" width="11.42578125" style="1" customWidth="1"/>
    <col min="2573" max="2816" width="11.42578125" style="1"/>
    <col min="2817" max="2817" width="11.7109375" style="1" customWidth="1"/>
    <col min="2818" max="2818" width="12.7109375" style="1" customWidth="1"/>
    <col min="2819" max="2819" width="22.140625" style="1" customWidth="1"/>
    <col min="2820" max="2820" width="14.140625" style="1" bestFit="1" customWidth="1"/>
    <col min="2821" max="2821" width="24.140625" style="1" customWidth="1"/>
    <col min="2822" max="2822" width="10.85546875" style="1" customWidth="1"/>
    <col min="2823" max="2823" width="17.85546875" style="1" customWidth="1"/>
    <col min="2824" max="2824" width="21.28515625" style="1" customWidth="1"/>
    <col min="2825" max="2825" width="13.42578125" style="1" customWidth="1"/>
    <col min="2826" max="2826" width="16.85546875" style="1" customWidth="1"/>
    <col min="2827" max="2827" width="14.28515625" style="1" bestFit="1" customWidth="1"/>
    <col min="2828" max="2828" width="11.42578125" style="1" customWidth="1"/>
    <col min="2829" max="3072" width="11.42578125" style="1"/>
    <col min="3073" max="3073" width="11.7109375" style="1" customWidth="1"/>
    <col min="3074" max="3074" width="12.7109375" style="1" customWidth="1"/>
    <col min="3075" max="3075" width="22.140625" style="1" customWidth="1"/>
    <col min="3076" max="3076" width="14.140625" style="1" bestFit="1" customWidth="1"/>
    <col min="3077" max="3077" width="24.140625" style="1" customWidth="1"/>
    <col min="3078" max="3078" width="10.85546875" style="1" customWidth="1"/>
    <col min="3079" max="3079" width="17.85546875" style="1" customWidth="1"/>
    <col min="3080" max="3080" width="21.28515625" style="1" customWidth="1"/>
    <col min="3081" max="3081" width="13.42578125" style="1" customWidth="1"/>
    <col min="3082" max="3082" width="16.85546875" style="1" customWidth="1"/>
    <col min="3083" max="3083" width="14.28515625" style="1" bestFit="1" customWidth="1"/>
    <col min="3084" max="3084" width="11.42578125" style="1" customWidth="1"/>
    <col min="3085" max="3328" width="11.42578125" style="1"/>
    <col min="3329" max="3329" width="11.7109375" style="1" customWidth="1"/>
    <col min="3330" max="3330" width="12.7109375" style="1" customWidth="1"/>
    <col min="3331" max="3331" width="22.140625" style="1" customWidth="1"/>
    <col min="3332" max="3332" width="14.140625" style="1" bestFit="1" customWidth="1"/>
    <col min="3333" max="3333" width="24.140625" style="1" customWidth="1"/>
    <col min="3334" max="3334" width="10.85546875" style="1" customWidth="1"/>
    <col min="3335" max="3335" width="17.85546875" style="1" customWidth="1"/>
    <col min="3336" max="3336" width="21.28515625" style="1" customWidth="1"/>
    <col min="3337" max="3337" width="13.42578125" style="1" customWidth="1"/>
    <col min="3338" max="3338" width="16.85546875" style="1" customWidth="1"/>
    <col min="3339" max="3339" width="14.28515625" style="1" bestFit="1" customWidth="1"/>
    <col min="3340" max="3340" width="11.42578125" style="1" customWidth="1"/>
    <col min="3341" max="3584" width="11.42578125" style="1"/>
    <col min="3585" max="3585" width="11.7109375" style="1" customWidth="1"/>
    <col min="3586" max="3586" width="12.7109375" style="1" customWidth="1"/>
    <col min="3587" max="3587" width="22.140625" style="1" customWidth="1"/>
    <col min="3588" max="3588" width="14.140625" style="1" bestFit="1" customWidth="1"/>
    <col min="3589" max="3589" width="24.140625" style="1" customWidth="1"/>
    <col min="3590" max="3590" width="10.85546875" style="1" customWidth="1"/>
    <col min="3591" max="3591" width="17.85546875" style="1" customWidth="1"/>
    <col min="3592" max="3592" width="21.28515625" style="1" customWidth="1"/>
    <col min="3593" max="3593" width="13.42578125" style="1" customWidth="1"/>
    <col min="3594" max="3594" width="16.85546875" style="1" customWidth="1"/>
    <col min="3595" max="3595" width="14.28515625" style="1" bestFit="1" customWidth="1"/>
    <col min="3596" max="3596" width="11.42578125" style="1" customWidth="1"/>
    <col min="3597" max="3840" width="11.42578125" style="1"/>
    <col min="3841" max="3841" width="11.7109375" style="1" customWidth="1"/>
    <col min="3842" max="3842" width="12.7109375" style="1" customWidth="1"/>
    <col min="3843" max="3843" width="22.140625" style="1" customWidth="1"/>
    <col min="3844" max="3844" width="14.140625" style="1" bestFit="1" customWidth="1"/>
    <col min="3845" max="3845" width="24.140625" style="1" customWidth="1"/>
    <col min="3846" max="3846" width="10.85546875" style="1" customWidth="1"/>
    <col min="3847" max="3847" width="17.85546875" style="1" customWidth="1"/>
    <col min="3848" max="3848" width="21.28515625" style="1" customWidth="1"/>
    <col min="3849" max="3849" width="13.42578125" style="1" customWidth="1"/>
    <col min="3850" max="3850" width="16.85546875" style="1" customWidth="1"/>
    <col min="3851" max="3851" width="14.28515625" style="1" bestFit="1" customWidth="1"/>
    <col min="3852" max="3852" width="11.42578125" style="1" customWidth="1"/>
    <col min="3853" max="4096" width="11.42578125" style="1"/>
    <col min="4097" max="4097" width="11.7109375" style="1" customWidth="1"/>
    <col min="4098" max="4098" width="12.7109375" style="1" customWidth="1"/>
    <col min="4099" max="4099" width="22.140625" style="1" customWidth="1"/>
    <col min="4100" max="4100" width="14.140625" style="1" bestFit="1" customWidth="1"/>
    <col min="4101" max="4101" width="24.140625" style="1" customWidth="1"/>
    <col min="4102" max="4102" width="10.85546875" style="1" customWidth="1"/>
    <col min="4103" max="4103" width="17.85546875" style="1" customWidth="1"/>
    <col min="4104" max="4104" width="21.28515625" style="1" customWidth="1"/>
    <col min="4105" max="4105" width="13.42578125" style="1" customWidth="1"/>
    <col min="4106" max="4106" width="16.85546875" style="1" customWidth="1"/>
    <col min="4107" max="4107" width="14.28515625" style="1" bestFit="1" customWidth="1"/>
    <col min="4108" max="4108" width="11.42578125" style="1" customWidth="1"/>
    <col min="4109" max="4352" width="11.42578125" style="1"/>
    <col min="4353" max="4353" width="11.7109375" style="1" customWidth="1"/>
    <col min="4354" max="4354" width="12.7109375" style="1" customWidth="1"/>
    <col min="4355" max="4355" width="22.140625" style="1" customWidth="1"/>
    <col min="4356" max="4356" width="14.140625" style="1" bestFit="1" customWidth="1"/>
    <col min="4357" max="4357" width="24.140625" style="1" customWidth="1"/>
    <col min="4358" max="4358" width="10.85546875" style="1" customWidth="1"/>
    <col min="4359" max="4359" width="17.85546875" style="1" customWidth="1"/>
    <col min="4360" max="4360" width="21.28515625" style="1" customWidth="1"/>
    <col min="4361" max="4361" width="13.42578125" style="1" customWidth="1"/>
    <col min="4362" max="4362" width="16.85546875" style="1" customWidth="1"/>
    <col min="4363" max="4363" width="14.28515625" style="1" bestFit="1" customWidth="1"/>
    <col min="4364" max="4364" width="11.42578125" style="1" customWidth="1"/>
    <col min="4365" max="4608" width="11.42578125" style="1"/>
    <col min="4609" max="4609" width="11.7109375" style="1" customWidth="1"/>
    <col min="4610" max="4610" width="12.7109375" style="1" customWidth="1"/>
    <col min="4611" max="4611" width="22.140625" style="1" customWidth="1"/>
    <col min="4612" max="4612" width="14.140625" style="1" bestFit="1" customWidth="1"/>
    <col min="4613" max="4613" width="24.140625" style="1" customWidth="1"/>
    <col min="4614" max="4614" width="10.85546875" style="1" customWidth="1"/>
    <col min="4615" max="4615" width="17.85546875" style="1" customWidth="1"/>
    <col min="4616" max="4616" width="21.28515625" style="1" customWidth="1"/>
    <col min="4617" max="4617" width="13.42578125" style="1" customWidth="1"/>
    <col min="4618" max="4618" width="16.85546875" style="1" customWidth="1"/>
    <col min="4619" max="4619" width="14.28515625" style="1" bestFit="1" customWidth="1"/>
    <col min="4620" max="4620" width="11.42578125" style="1" customWidth="1"/>
    <col min="4621" max="4864" width="11.42578125" style="1"/>
    <col min="4865" max="4865" width="11.7109375" style="1" customWidth="1"/>
    <col min="4866" max="4866" width="12.7109375" style="1" customWidth="1"/>
    <col min="4867" max="4867" width="22.140625" style="1" customWidth="1"/>
    <col min="4868" max="4868" width="14.140625" style="1" bestFit="1" customWidth="1"/>
    <col min="4869" max="4869" width="24.140625" style="1" customWidth="1"/>
    <col min="4870" max="4870" width="10.85546875" style="1" customWidth="1"/>
    <col min="4871" max="4871" width="17.85546875" style="1" customWidth="1"/>
    <col min="4872" max="4872" width="21.28515625" style="1" customWidth="1"/>
    <col min="4873" max="4873" width="13.42578125" style="1" customWidth="1"/>
    <col min="4874" max="4874" width="16.85546875" style="1" customWidth="1"/>
    <col min="4875" max="4875" width="14.28515625" style="1" bestFit="1" customWidth="1"/>
    <col min="4876" max="4876" width="11.42578125" style="1" customWidth="1"/>
    <col min="4877" max="5120" width="11.42578125" style="1"/>
    <col min="5121" max="5121" width="11.7109375" style="1" customWidth="1"/>
    <col min="5122" max="5122" width="12.7109375" style="1" customWidth="1"/>
    <col min="5123" max="5123" width="22.140625" style="1" customWidth="1"/>
    <col min="5124" max="5124" width="14.140625" style="1" bestFit="1" customWidth="1"/>
    <col min="5125" max="5125" width="24.140625" style="1" customWidth="1"/>
    <col min="5126" max="5126" width="10.85546875" style="1" customWidth="1"/>
    <col min="5127" max="5127" width="17.85546875" style="1" customWidth="1"/>
    <col min="5128" max="5128" width="21.28515625" style="1" customWidth="1"/>
    <col min="5129" max="5129" width="13.42578125" style="1" customWidth="1"/>
    <col min="5130" max="5130" width="16.85546875" style="1" customWidth="1"/>
    <col min="5131" max="5131" width="14.28515625" style="1" bestFit="1" customWidth="1"/>
    <col min="5132" max="5132" width="11.42578125" style="1" customWidth="1"/>
    <col min="5133" max="5376" width="11.42578125" style="1"/>
    <col min="5377" max="5377" width="11.7109375" style="1" customWidth="1"/>
    <col min="5378" max="5378" width="12.7109375" style="1" customWidth="1"/>
    <col min="5379" max="5379" width="22.140625" style="1" customWidth="1"/>
    <col min="5380" max="5380" width="14.140625" style="1" bestFit="1" customWidth="1"/>
    <col min="5381" max="5381" width="24.140625" style="1" customWidth="1"/>
    <col min="5382" max="5382" width="10.85546875" style="1" customWidth="1"/>
    <col min="5383" max="5383" width="17.85546875" style="1" customWidth="1"/>
    <col min="5384" max="5384" width="21.28515625" style="1" customWidth="1"/>
    <col min="5385" max="5385" width="13.42578125" style="1" customWidth="1"/>
    <col min="5386" max="5386" width="16.85546875" style="1" customWidth="1"/>
    <col min="5387" max="5387" width="14.28515625" style="1" bestFit="1" customWidth="1"/>
    <col min="5388" max="5388" width="11.42578125" style="1" customWidth="1"/>
    <col min="5389" max="5632" width="11.42578125" style="1"/>
    <col min="5633" max="5633" width="11.7109375" style="1" customWidth="1"/>
    <col min="5634" max="5634" width="12.7109375" style="1" customWidth="1"/>
    <col min="5635" max="5635" width="22.140625" style="1" customWidth="1"/>
    <col min="5636" max="5636" width="14.140625" style="1" bestFit="1" customWidth="1"/>
    <col min="5637" max="5637" width="24.140625" style="1" customWidth="1"/>
    <col min="5638" max="5638" width="10.85546875" style="1" customWidth="1"/>
    <col min="5639" max="5639" width="17.85546875" style="1" customWidth="1"/>
    <col min="5640" max="5640" width="21.28515625" style="1" customWidth="1"/>
    <col min="5641" max="5641" width="13.42578125" style="1" customWidth="1"/>
    <col min="5642" max="5642" width="16.85546875" style="1" customWidth="1"/>
    <col min="5643" max="5643" width="14.28515625" style="1" bestFit="1" customWidth="1"/>
    <col min="5644" max="5644" width="11.42578125" style="1" customWidth="1"/>
    <col min="5645" max="5888" width="11.42578125" style="1"/>
    <col min="5889" max="5889" width="11.7109375" style="1" customWidth="1"/>
    <col min="5890" max="5890" width="12.7109375" style="1" customWidth="1"/>
    <col min="5891" max="5891" width="22.140625" style="1" customWidth="1"/>
    <col min="5892" max="5892" width="14.140625" style="1" bestFit="1" customWidth="1"/>
    <col min="5893" max="5893" width="24.140625" style="1" customWidth="1"/>
    <col min="5894" max="5894" width="10.85546875" style="1" customWidth="1"/>
    <col min="5895" max="5895" width="17.85546875" style="1" customWidth="1"/>
    <col min="5896" max="5896" width="21.28515625" style="1" customWidth="1"/>
    <col min="5897" max="5897" width="13.42578125" style="1" customWidth="1"/>
    <col min="5898" max="5898" width="16.85546875" style="1" customWidth="1"/>
    <col min="5899" max="5899" width="14.28515625" style="1" bestFit="1" customWidth="1"/>
    <col min="5900" max="5900" width="11.42578125" style="1" customWidth="1"/>
    <col min="5901" max="6144" width="11.42578125" style="1"/>
    <col min="6145" max="6145" width="11.7109375" style="1" customWidth="1"/>
    <col min="6146" max="6146" width="12.7109375" style="1" customWidth="1"/>
    <col min="6147" max="6147" width="22.140625" style="1" customWidth="1"/>
    <col min="6148" max="6148" width="14.140625" style="1" bestFit="1" customWidth="1"/>
    <col min="6149" max="6149" width="24.140625" style="1" customWidth="1"/>
    <col min="6150" max="6150" width="10.85546875" style="1" customWidth="1"/>
    <col min="6151" max="6151" width="17.85546875" style="1" customWidth="1"/>
    <col min="6152" max="6152" width="21.28515625" style="1" customWidth="1"/>
    <col min="6153" max="6153" width="13.42578125" style="1" customWidth="1"/>
    <col min="6154" max="6154" width="16.85546875" style="1" customWidth="1"/>
    <col min="6155" max="6155" width="14.28515625" style="1" bestFit="1" customWidth="1"/>
    <col min="6156" max="6156" width="11.42578125" style="1" customWidth="1"/>
    <col min="6157" max="6400" width="11.42578125" style="1"/>
    <col min="6401" max="6401" width="11.7109375" style="1" customWidth="1"/>
    <col min="6402" max="6402" width="12.7109375" style="1" customWidth="1"/>
    <col min="6403" max="6403" width="22.140625" style="1" customWidth="1"/>
    <col min="6404" max="6404" width="14.140625" style="1" bestFit="1" customWidth="1"/>
    <col min="6405" max="6405" width="24.140625" style="1" customWidth="1"/>
    <col min="6406" max="6406" width="10.85546875" style="1" customWidth="1"/>
    <col min="6407" max="6407" width="17.85546875" style="1" customWidth="1"/>
    <col min="6408" max="6408" width="21.28515625" style="1" customWidth="1"/>
    <col min="6409" max="6409" width="13.42578125" style="1" customWidth="1"/>
    <col min="6410" max="6410" width="16.85546875" style="1" customWidth="1"/>
    <col min="6411" max="6411" width="14.28515625" style="1" bestFit="1" customWidth="1"/>
    <col min="6412" max="6412" width="11.42578125" style="1" customWidth="1"/>
    <col min="6413" max="6656" width="11.42578125" style="1"/>
    <col min="6657" max="6657" width="11.7109375" style="1" customWidth="1"/>
    <col min="6658" max="6658" width="12.7109375" style="1" customWidth="1"/>
    <col min="6659" max="6659" width="22.140625" style="1" customWidth="1"/>
    <col min="6660" max="6660" width="14.140625" style="1" bestFit="1" customWidth="1"/>
    <col min="6661" max="6661" width="24.140625" style="1" customWidth="1"/>
    <col min="6662" max="6662" width="10.85546875" style="1" customWidth="1"/>
    <col min="6663" max="6663" width="17.85546875" style="1" customWidth="1"/>
    <col min="6664" max="6664" width="21.28515625" style="1" customWidth="1"/>
    <col min="6665" max="6665" width="13.42578125" style="1" customWidth="1"/>
    <col min="6666" max="6666" width="16.85546875" style="1" customWidth="1"/>
    <col min="6667" max="6667" width="14.28515625" style="1" bestFit="1" customWidth="1"/>
    <col min="6668" max="6668" width="11.42578125" style="1" customWidth="1"/>
    <col min="6669" max="6912" width="11.42578125" style="1"/>
    <col min="6913" max="6913" width="11.7109375" style="1" customWidth="1"/>
    <col min="6914" max="6914" width="12.7109375" style="1" customWidth="1"/>
    <col min="6915" max="6915" width="22.140625" style="1" customWidth="1"/>
    <col min="6916" max="6916" width="14.140625" style="1" bestFit="1" customWidth="1"/>
    <col min="6917" max="6917" width="24.140625" style="1" customWidth="1"/>
    <col min="6918" max="6918" width="10.85546875" style="1" customWidth="1"/>
    <col min="6919" max="6919" width="17.85546875" style="1" customWidth="1"/>
    <col min="6920" max="6920" width="21.28515625" style="1" customWidth="1"/>
    <col min="6921" max="6921" width="13.42578125" style="1" customWidth="1"/>
    <col min="6922" max="6922" width="16.85546875" style="1" customWidth="1"/>
    <col min="6923" max="6923" width="14.28515625" style="1" bestFit="1" customWidth="1"/>
    <col min="6924" max="6924" width="11.42578125" style="1" customWidth="1"/>
    <col min="6925" max="7168" width="11.42578125" style="1"/>
    <col min="7169" max="7169" width="11.7109375" style="1" customWidth="1"/>
    <col min="7170" max="7170" width="12.7109375" style="1" customWidth="1"/>
    <col min="7171" max="7171" width="22.140625" style="1" customWidth="1"/>
    <col min="7172" max="7172" width="14.140625" style="1" bestFit="1" customWidth="1"/>
    <col min="7173" max="7173" width="24.140625" style="1" customWidth="1"/>
    <col min="7174" max="7174" width="10.85546875" style="1" customWidth="1"/>
    <col min="7175" max="7175" width="17.85546875" style="1" customWidth="1"/>
    <col min="7176" max="7176" width="21.28515625" style="1" customWidth="1"/>
    <col min="7177" max="7177" width="13.42578125" style="1" customWidth="1"/>
    <col min="7178" max="7178" width="16.85546875" style="1" customWidth="1"/>
    <col min="7179" max="7179" width="14.28515625" style="1" bestFit="1" customWidth="1"/>
    <col min="7180" max="7180" width="11.42578125" style="1" customWidth="1"/>
    <col min="7181" max="7424" width="11.42578125" style="1"/>
    <col min="7425" max="7425" width="11.7109375" style="1" customWidth="1"/>
    <col min="7426" max="7426" width="12.7109375" style="1" customWidth="1"/>
    <col min="7427" max="7427" width="22.140625" style="1" customWidth="1"/>
    <col min="7428" max="7428" width="14.140625" style="1" bestFit="1" customWidth="1"/>
    <col min="7429" max="7429" width="24.140625" style="1" customWidth="1"/>
    <col min="7430" max="7430" width="10.85546875" style="1" customWidth="1"/>
    <col min="7431" max="7431" width="17.85546875" style="1" customWidth="1"/>
    <col min="7432" max="7432" width="21.28515625" style="1" customWidth="1"/>
    <col min="7433" max="7433" width="13.42578125" style="1" customWidth="1"/>
    <col min="7434" max="7434" width="16.85546875" style="1" customWidth="1"/>
    <col min="7435" max="7435" width="14.28515625" style="1" bestFit="1" customWidth="1"/>
    <col min="7436" max="7436" width="11.42578125" style="1" customWidth="1"/>
    <col min="7437" max="7680" width="11.42578125" style="1"/>
    <col min="7681" max="7681" width="11.7109375" style="1" customWidth="1"/>
    <col min="7682" max="7682" width="12.7109375" style="1" customWidth="1"/>
    <col min="7683" max="7683" width="22.140625" style="1" customWidth="1"/>
    <col min="7684" max="7684" width="14.140625" style="1" bestFit="1" customWidth="1"/>
    <col min="7685" max="7685" width="24.140625" style="1" customWidth="1"/>
    <col min="7686" max="7686" width="10.85546875" style="1" customWidth="1"/>
    <col min="7687" max="7687" width="17.85546875" style="1" customWidth="1"/>
    <col min="7688" max="7688" width="21.28515625" style="1" customWidth="1"/>
    <col min="7689" max="7689" width="13.42578125" style="1" customWidth="1"/>
    <col min="7690" max="7690" width="16.85546875" style="1" customWidth="1"/>
    <col min="7691" max="7691" width="14.28515625" style="1" bestFit="1" customWidth="1"/>
    <col min="7692" max="7692" width="11.42578125" style="1" customWidth="1"/>
    <col min="7693" max="7936" width="11.42578125" style="1"/>
    <col min="7937" max="7937" width="11.7109375" style="1" customWidth="1"/>
    <col min="7938" max="7938" width="12.7109375" style="1" customWidth="1"/>
    <col min="7939" max="7939" width="22.140625" style="1" customWidth="1"/>
    <col min="7940" max="7940" width="14.140625" style="1" bestFit="1" customWidth="1"/>
    <col min="7941" max="7941" width="24.140625" style="1" customWidth="1"/>
    <col min="7942" max="7942" width="10.85546875" style="1" customWidth="1"/>
    <col min="7943" max="7943" width="17.85546875" style="1" customWidth="1"/>
    <col min="7944" max="7944" width="21.28515625" style="1" customWidth="1"/>
    <col min="7945" max="7945" width="13.42578125" style="1" customWidth="1"/>
    <col min="7946" max="7946" width="16.85546875" style="1" customWidth="1"/>
    <col min="7947" max="7947" width="14.28515625" style="1" bestFit="1" customWidth="1"/>
    <col min="7948" max="7948" width="11.42578125" style="1" customWidth="1"/>
    <col min="7949" max="8192" width="11.42578125" style="1"/>
    <col min="8193" max="8193" width="11.7109375" style="1" customWidth="1"/>
    <col min="8194" max="8194" width="12.7109375" style="1" customWidth="1"/>
    <col min="8195" max="8195" width="22.140625" style="1" customWidth="1"/>
    <col min="8196" max="8196" width="14.140625" style="1" bestFit="1" customWidth="1"/>
    <col min="8197" max="8197" width="24.140625" style="1" customWidth="1"/>
    <col min="8198" max="8198" width="10.85546875" style="1" customWidth="1"/>
    <col min="8199" max="8199" width="17.85546875" style="1" customWidth="1"/>
    <col min="8200" max="8200" width="21.28515625" style="1" customWidth="1"/>
    <col min="8201" max="8201" width="13.42578125" style="1" customWidth="1"/>
    <col min="8202" max="8202" width="16.85546875" style="1" customWidth="1"/>
    <col min="8203" max="8203" width="14.28515625" style="1" bestFit="1" customWidth="1"/>
    <col min="8204" max="8204" width="11.42578125" style="1" customWidth="1"/>
    <col min="8205" max="8448" width="11.42578125" style="1"/>
    <col min="8449" max="8449" width="11.7109375" style="1" customWidth="1"/>
    <col min="8450" max="8450" width="12.7109375" style="1" customWidth="1"/>
    <col min="8451" max="8451" width="22.140625" style="1" customWidth="1"/>
    <col min="8452" max="8452" width="14.140625" style="1" bestFit="1" customWidth="1"/>
    <col min="8453" max="8453" width="24.140625" style="1" customWidth="1"/>
    <col min="8454" max="8454" width="10.85546875" style="1" customWidth="1"/>
    <col min="8455" max="8455" width="17.85546875" style="1" customWidth="1"/>
    <col min="8456" max="8456" width="21.28515625" style="1" customWidth="1"/>
    <col min="8457" max="8457" width="13.42578125" style="1" customWidth="1"/>
    <col min="8458" max="8458" width="16.85546875" style="1" customWidth="1"/>
    <col min="8459" max="8459" width="14.28515625" style="1" bestFit="1" customWidth="1"/>
    <col min="8460" max="8460" width="11.42578125" style="1" customWidth="1"/>
    <col min="8461" max="8704" width="11.42578125" style="1"/>
    <col min="8705" max="8705" width="11.7109375" style="1" customWidth="1"/>
    <col min="8706" max="8706" width="12.7109375" style="1" customWidth="1"/>
    <col min="8707" max="8707" width="22.140625" style="1" customWidth="1"/>
    <col min="8708" max="8708" width="14.140625" style="1" bestFit="1" customWidth="1"/>
    <col min="8709" max="8709" width="24.140625" style="1" customWidth="1"/>
    <col min="8710" max="8710" width="10.85546875" style="1" customWidth="1"/>
    <col min="8711" max="8711" width="17.85546875" style="1" customWidth="1"/>
    <col min="8712" max="8712" width="21.28515625" style="1" customWidth="1"/>
    <col min="8713" max="8713" width="13.42578125" style="1" customWidth="1"/>
    <col min="8714" max="8714" width="16.85546875" style="1" customWidth="1"/>
    <col min="8715" max="8715" width="14.28515625" style="1" bestFit="1" customWidth="1"/>
    <col min="8716" max="8716" width="11.42578125" style="1" customWidth="1"/>
    <col min="8717" max="8960" width="11.42578125" style="1"/>
    <col min="8961" max="8961" width="11.7109375" style="1" customWidth="1"/>
    <col min="8962" max="8962" width="12.7109375" style="1" customWidth="1"/>
    <col min="8963" max="8963" width="22.140625" style="1" customWidth="1"/>
    <col min="8964" max="8964" width="14.140625" style="1" bestFit="1" customWidth="1"/>
    <col min="8965" max="8965" width="24.140625" style="1" customWidth="1"/>
    <col min="8966" max="8966" width="10.85546875" style="1" customWidth="1"/>
    <col min="8967" max="8967" width="17.85546875" style="1" customWidth="1"/>
    <col min="8968" max="8968" width="21.28515625" style="1" customWidth="1"/>
    <col min="8969" max="8969" width="13.42578125" style="1" customWidth="1"/>
    <col min="8970" max="8970" width="16.85546875" style="1" customWidth="1"/>
    <col min="8971" max="8971" width="14.28515625" style="1" bestFit="1" customWidth="1"/>
    <col min="8972" max="8972" width="11.42578125" style="1" customWidth="1"/>
    <col min="8973" max="9216" width="11.42578125" style="1"/>
    <col min="9217" max="9217" width="11.7109375" style="1" customWidth="1"/>
    <col min="9218" max="9218" width="12.7109375" style="1" customWidth="1"/>
    <col min="9219" max="9219" width="22.140625" style="1" customWidth="1"/>
    <col min="9220" max="9220" width="14.140625" style="1" bestFit="1" customWidth="1"/>
    <col min="9221" max="9221" width="24.140625" style="1" customWidth="1"/>
    <col min="9222" max="9222" width="10.85546875" style="1" customWidth="1"/>
    <col min="9223" max="9223" width="17.85546875" style="1" customWidth="1"/>
    <col min="9224" max="9224" width="21.28515625" style="1" customWidth="1"/>
    <col min="9225" max="9225" width="13.42578125" style="1" customWidth="1"/>
    <col min="9226" max="9226" width="16.85546875" style="1" customWidth="1"/>
    <col min="9227" max="9227" width="14.28515625" style="1" bestFit="1" customWidth="1"/>
    <col min="9228" max="9228" width="11.42578125" style="1" customWidth="1"/>
    <col min="9229" max="9472" width="11.42578125" style="1"/>
    <col min="9473" max="9473" width="11.7109375" style="1" customWidth="1"/>
    <col min="9474" max="9474" width="12.7109375" style="1" customWidth="1"/>
    <col min="9475" max="9475" width="22.140625" style="1" customWidth="1"/>
    <col min="9476" max="9476" width="14.140625" style="1" bestFit="1" customWidth="1"/>
    <col min="9477" max="9477" width="24.140625" style="1" customWidth="1"/>
    <col min="9478" max="9478" width="10.85546875" style="1" customWidth="1"/>
    <col min="9479" max="9479" width="17.85546875" style="1" customWidth="1"/>
    <col min="9480" max="9480" width="21.28515625" style="1" customWidth="1"/>
    <col min="9481" max="9481" width="13.42578125" style="1" customWidth="1"/>
    <col min="9482" max="9482" width="16.85546875" style="1" customWidth="1"/>
    <col min="9483" max="9483" width="14.28515625" style="1" bestFit="1" customWidth="1"/>
    <col min="9484" max="9484" width="11.42578125" style="1" customWidth="1"/>
    <col min="9485" max="9728" width="11.42578125" style="1"/>
    <col min="9729" max="9729" width="11.7109375" style="1" customWidth="1"/>
    <col min="9730" max="9730" width="12.7109375" style="1" customWidth="1"/>
    <col min="9731" max="9731" width="22.140625" style="1" customWidth="1"/>
    <col min="9732" max="9732" width="14.140625" style="1" bestFit="1" customWidth="1"/>
    <col min="9733" max="9733" width="24.140625" style="1" customWidth="1"/>
    <col min="9734" max="9734" width="10.85546875" style="1" customWidth="1"/>
    <col min="9735" max="9735" width="17.85546875" style="1" customWidth="1"/>
    <col min="9736" max="9736" width="21.28515625" style="1" customWidth="1"/>
    <col min="9737" max="9737" width="13.42578125" style="1" customWidth="1"/>
    <col min="9738" max="9738" width="16.85546875" style="1" customWidth="1"/>
    <col min="9739" max="9739" width="14.28515625" style="1" bestFit="1" customWidth="1"/>
    <col min="9740" max="9740" width="11.42578125" style="1" customWidth="1"/>
    <col min="9741" max="9984" width="11.42578125" style="1"/>
    <col min="9985" max="9985" width="11.7109375" style="1" customWidth="1"/>
    <col min="9986" max="9986" width="12.7109375" style="1" customWidth="1"/>
    <col min="9987" max="9987" width="22.140625" style="1" customWidth="1"/>
    <col min="9988" max="9988" width="14.140625" style="1" bestFit="1" customWidth="1"/>
    <col min="9989" max="9989" width="24.140625" style="1" customWidth="1"/>
    <col min="9990" max="9990" width="10.85546875" style="1" customWidth="1"/>
    <col min="9991" max="9991" width="17.85546875" style="1" customWidth="1"/>
    <col min="9992" max="9992" width="21.28515625" style="1" customWidth="1"/>
    <col min="9993" max="9993" width="13.42578125" style="1" customWidth="1"/>
    <col min="9994" max="9994" width="16.85546875" style="1" customWidth="1"/>
    <col min="9995" max="9995" width="14.28515625" style="1" bestFit="1" customWidth="1"/>
    <col min="9996" max="9996" width="11.42578125" style="1" customWidth="1"/>
    <col min="9997" max="10240" width="11.42578125" style="1"/>
    <col min="10241" max="10241" width="11.7109375" style="1" customWidth="1"/>
    <col min="10242" max="10242" width="12.7109375" style="1" customWidth="1"/>
    <col min="10243" max="10243" width="22.140625" style="1" customWidth="1"/>
    <col min="10244" max="10244" width="14.140625" style="1" bestFit="1" customWidth="1"/>
    <col min="10245" max="10245" width="24.140625" style="1" customWidth="1"/>
    <col min="10246" max="10246" width="10.85546875" style="1" customWidth="1"/>
    <col min="10247" max="10247" width="17.85546875" style="1" customWidth="1"/>
    <col min="10248" max="10248" width="21.28515625" style="1" customWidth="1"/>
    <col min="10249" max="10249" width="13.42578125" style="1" customWidth="1"/>
    <col min="10250" max="10250" width="16.85546875" style="1" customWidth="1"/>
    <col min="10251" max="10251" width="14.28515625" style="1" bestFit="1" customWidth="1"/>
    <col min="10252" max="10252" width="11.42578125" style="1" customWidth="1"/>
    <col min="10253" max="10496" width="11.42578125" style="1"/>
    <col min="10497" max="10497" width="11.7109375" style="1" customWidth="1"/>
    <col min="10498" max="10498" width="12.7109375" style="1" customWidth="1"/>
    <col min="10499" max="10499" width="22.140625" style="1" customWidth="1"/>
    <col min="10500" max="10500" width="14.140625" style="1" bestFit="1" customWidth="1"/>
    <col min="10501" max="10501" width="24.140625" style="1" customWidth="1"/>
    <col min="10502" max="10502" width="10.85546875" style="1" customWidth="1"/>
    <col min="10503" max="10503" width="17.85546875" style="1" customWidth="1"/>
    <col min="10504" max="10504" width="21.28515625" style="1" customWidth="1"/>
    <col min="10505" max="10505" width="13.42578125" style="1" customWidth="1"/>
    <col min="10506" max="10506" width="16.85546875" style="1" customWidth="1"/>
    <col min="10507" max="10507" width="14.28515625" style="1" bestFit="1" customWidth="1"/>
    <col min="10508" max="10508" width="11.42578125" style="1" customWidth="1"/>
    <col min="10509" max="10752" width="11.42578125" style="1"/>
    <col min="10753" max="10753" width="11.7109375" style="1" customWidth="1"/>
    <col min="10754" max="10754" width="12.7109375" style="1" customWidth="1"/>
    <col min="10755" max="10755" width="22.140625" style="1" customWidth="1"/>
    <col min="10756" max="10756" width="14.140625" style="1" bestFit="1" customWidth="1"/>
    <col min="10757" max="10757" width="24.140625" style="1" customWidth="1"/>
    <col min="10758" max="10758" width="10.85546875" style="1" customWidth="1"/>
    <col min="10759" max="10759" width="17.85546875" style="1" customWidth="1"/>
    <col min="10760" max="10760" width="21.28515625" style="1" customWidth="1"/>
    <col min="10761" max="10761" width="13.42578125" style="1" customWidth="1"/>
    <col min="10762" max="10762" width="16.85546875" style="1" customWidth="1"/>
    <col min="10763" max="10763" width="14.28515625" style="1" bestFit="1" customWidth="1"/>
    <col min="10764" max="10764" width="11.42578125" style="1" customWidth="1"/>
    <col min="10765" max="11008" width="11.42578125" style="1"/>
    <col min="11009" max="11009" width="11.7109375" style="1" customWidth="1"/>
    <col min="11010" max="11010" width="12.7109375" style="1" customWidth="1"/>
    <col min="11011" max="11011" width="22.140625" style="1" customWidth="1"/>
    <col min="11012" max="11012" width="14.140625" style="1" bestFit="1" customWidth="1"/>
    <col min="11013" max="11013" width="24.140625" style="1" customWidth="1"/>
    <col min="11014" max="11014" width="10.85546875" style="1" customWidth="1"/>
    <col min="11015" max="11015" width="17.85546875" style="1" customWidth="1"/>
    <col min="11016" max="11016" width="21.28515625" style="1" customWidth="1"/>
    <col min="11017" max="11017" width="13.42578125" style="1" customWidth="1"/>
    <col min="11018" max="11018" width="16.85546875" style="1" customWidth="1"/>
    <col min="11019" max="11019" width="14.28515625" style="1" bestFit="1" customWidth="1"/>
    <col min="11020" max="11020" width="11.42578125" style="1" customWidth="1"/>
    <col min="11021" max="11264" width="11.42578125" style="1"/>
    <col min="11265" max="11265" width="11.7109375" style="1" customWidth="1"/>
    <col min="11266" max="11266" width="12.7109375" style="1" customWidth="1"/>
    <col min="11267" max="11267" width="22.140625" style="1" customWidth="1"/>
    <col min="11268" max="11268" width="14.140625" style="1" bestFit="1" customWidth="1"/>
    <col min="11269" max="11269" width="24.140625" style="1" customWidth="1"/>
    <col min="11270" max="11270" width="10.85546875" style="1" customWidth="1"/>
    <col min="11271" max="11271" width="17.85546875" style="1" customWidth="1"/>
    <col min="11272" max="11272" width="21.28515625" style="1" customWidth="1"/>
    <col min="11273" max="11273" width="13.42578125" style="1" customWidth="1"/>
    <col min="11274" max="11274" width="16.85546875" style="1" customWidth="1"/>
    <col min="11275" max="11275" width="14.28515625" style="1" bestFit="1" customWidth="1"/>
    <col min="11276" max="11276" width="11.42578125" style="1" customWidth="1"/>
    <col min="11277" max="11520" width="11.42578125" style="1"/>
    <col min="11521" max="11521" width="11.7109375" style="1" customWidth="1"/>
    <col min="11522" max="11522" width="12.7109375" style="1" customWidth="1"/>
    <col min="11523" max="11523" width="22.140625" style="1" customWidth="1"/>
    <col min="11524" max="11524" width="14.140625" style="1" bestFit="1" customWidth="1"/>
    <col min="11525" max="11525" width="24.140625" style="1" customWidth="1"/>
    <col min="11526" max="11526" width="10.85546875" style="1" customWidth="1"/>
    <col min="11527" max="11527" width="17.85546875" style="1" customWidth="1"/>
    <col min="11528" max="11528" width="21.28515625" style="1" customWidth="1"/>
    <col min="11529" max="11529" width="13.42578125" style="1" customWidth="1"/>
    <col min="11530" max="11530" width="16.85546875" style="1" customWidth="1"/>
    <col min="11531" max="11531" width="14.28515625" style="1" bestFit="1" customWidth="1"/>
    <col min="11532" max="11532" width="11.42578125" style="1" customWidth="1"/>
    <col min="11533" max="11776" width="11.42578125" style="1"/>
    <col min="11777" max="11777" width="11.7109375" style="1" customWidth="1"/>
    <col min="11778" max="11778" width="12.7109375" style="1" customWidth="1"/>
    <col min="11779" max="11779" width="22.140625" style="1" customWidth="1"/>
    <col min="11780" max="11780" width="14.140625" style="1" bestFit="1" customWidth="1"/>
    <col min="11781" max="11781" width="24.140625" style="1" customWidth="1"/>
    <col min="11782" max="11782" width="10.85546875" style="1" customWidth="1"/>
    <col min="11783" max="11783" width="17.85546875" style="1" customWidth="1"/>
    <col min="11784" max="11784" width="21.28515625" style="1" customWidth="1"/>
    <col min="11785" max="11785" width="13.42578125" style="1" customWidth="1"/>
    <col min="11786" max="11786" width="16.85546875" style="1" customWidth="1"/>
    <col min="11787" max="11787" width="14.28515625" style="1" bestFit="1" customWidth="1"/>
    <col min="11788" max="11788" width="11.42578125" style="1" customWidth="1"/>
    <col min="11789" max="12032" width="11.42578125" style="1"/>
    <col min="12033" max="12033" width="11.7109375" style="1" customWidth="1"/>
    <col min="12034" max="12034" width="12.7109375" style="1" customWidth="1"/>
    <col min="12035" max="12035" width="22.140625" style="1" customWidth="1"/>
    <col min="12036" max="12036" width="14.140625" style="1" bestFit="1" customWidth="1"/>
    <col min="12037" max="12037" width="24.140625" style="1" customWidth="1"/>
    <col min="12038" max="12038" width="10.85546875" style="1" customWidth="1"/>
    <col min="12039" max="12039" width="17.85546875" style="1" customWidth="1"/>
    <col min="12040" max="12040" width="21.28515625" style="1" customWidth="1"/>
    <col min="12041" max="12041" width="13.42578125" style="1" customWidth="1"/>
    <col min="12042" max="12042" width="16.85546875" style="1" customWidth="1"/>
    <col min="12043" max="12043" width="14.28515625" style="1" bestFit="1" customWidth="1"/>
    <col min="12044" max="12044" width="11.42578125" style="1" customWidth="1"/>
    <col min="12045" max="12288" width="11.42578125" style="1"/>
    <col min="12289" max="12289" width="11.7109375" style="1" customWidth="1"/>
    <col min="12290" max="12290" width="12.7109375" style="1" customWidth="1"/>
    <col min="12291" max="12291" width="22.140625" style="1" customWidth="1"/>
    <col min="12292" max="12292" width="14.140625" style="1" bestFit="1" customWidth="1"/>
    <col min="12293" max="12293" width="24.140625" style="1" customWidth="1"/>
    <col min="12294" max="12294" width="10.85546875" style="1" customWidth="1"/>
    <col min="12295" max="12295" width="17.85546875" style="1" customWidth="1"/>
    <col min="12296" max="12296" width="21.28515625" style="1" customWidth="1"/>
    <col min="12297" max="12297" width="13.42578125" style="1" customWidth="1"/>
    <col min="12298" max="12298" width="16.85546875" style="1" customWidth="1"/>
    <col min="12299" max="12299" width="14.28515625" style="1" bestFit="1" customWidth="1"/>
    <col min="12300" max="12300" width="11.42578125" style="1" customWidth="1"/>
    <col min="12301" max="12544" width="11.42578125" style="1"/>
    <col min="12545" max="12545" width="11.7109375" style="1" customWidth="1"/>
    <col min="12546" max="12546" width="12.7109375" style="1" customWidth="1"/>
    <col min="12547" max="12547" width="22.140625" style="1" customWidth="1"/>
    <col min="12548" max="12548" width="14.140625" style="1" bestFit="1" customWidth="1"/>
    <col min="12549" max="12549" width="24.140625" style="1" customWidth="1"/>
    <col min="12550" max="12550" width="10.85546875" style="1" customWidth="1"/>
    <col min="12551" max="12551" width="17.85546875" style="1" customWidth="1"/>
    <col min="12552" max="12552" width="21.28515625" style="1" customWidth="1"/>
    <col min="12553" max="12553" width="13.42578125" style="1" customWidth="1"/>
    <col min="12554" max="12554" width="16.85546875" style="1" customWidth="1"/>
    <col min="12555" max="12555" width="14.28515625" style="1" bestFit="1" customWidth="1"/>
    <col min="12556" max="12556" width="11.42578125" style="1" customWidth="1"/>
    <col min="12557" max="12800" width="11.42578125" style="1"/>
    <col min="12801" max="12801" width="11.7109375" style="1" customWidth="1"/>
    <col min="12802" max="12802" width="12.7109375" style="1" customWidth="1"/>
    <col min="12803" max="12803" width="22.140625" style="1" customWidth="1"/>
    <col min="12804" max="12804" width="14.140625" style="1" bestFit="1" customWidth="1"/>
    <col min="12805" max="12805" width="24.140625" style="1" customWidth="1"/>
    <col min="12806" max="12806" width="10.85546875" style="1" customWidth="1"/>
    <col min="12807" max="12807" width="17.85546875" style="1" customWidth="1"/>
    <col min="12808" max="12808" width="21.28515625" style="1" customWidth="1"/>
    <col min="12809" max="12809" width="13.42578125" style="1" customWidth="1"/>
    <col min="12810" max="12810" width="16.85546875" style="1" customWidth="1"/>
    <col min="12811" max="12811" width="14.28515625" style="1" bestFit="1" customWidth="1"/>
    <col min="12812" max="12812" width="11.42578125" style="1" customWidth="1"/>
    <col min="12813" max="13056" width="11.42578125" style="1"/>
    <col min="13057" max="13057" width="11.7109375" style="1" customWidth="1"/>
    <col min="13058" max="13058" width="12.7109375" style="1" customWidth="1"/>
    <col min="13059" max="13059" width="22.140625" style="1" customWidth="1"/>
    <col min="13060" max="13060" width="14.140625" style="1" bestFit="1" customWidth="1"/>
    <col min="13061" max="13061" width="24.140625" style="1" customWidth="1"/>
    <col min="13062" max="13062" width="10.85546875" style="1" customWidth="1"/>
    <col min="13063" max="13063" width="17.85546875" style="1" customWidth="1"/>
    <col min="13064" max="13064" width="21.28515625" style="1" customWidth="1"/>
    <col min="13065" max="13065" width="13.42578125" style="1" customWidth="1"/>
    <col min="13066" max="13066" width="16.85546875" style="1" customWidth="1"/>
    <col min="13067" max="13067" width="14.28515625" style="1" bestFit="1" customWidth="1"/>
    <col min="13068" max="13068" width="11.42578125" style="1" customWidth="1"/>
    <col min="13069" max="13312" width="11.42578125" style="1"/>
    <col min="13313" max="13313" width="11.7109375" style="1" customWidth="1"/>
    <col min="13314" max="13314" width="12.7109375" style="1" customWidth="1"/>
    <col min="13315" max="13315" width="22.140625" style="1" customWidth="1"/>
    <col min="13316" max="13316" width="14.140625" style="1" bestFit="1" customWidth="1"/>
    <col min="13317" max="13317" width="24.140625" style="1" customWidth="1"/>
    <col min="13318" max="13318" width="10.85546875" style="1" customWidth="1"/>
    <col min="13319" max="13319" width="17.85546875" style="1" customWidth="1"/>
    <col min="13320" max="13320" width="21.28515625" style="1" customWidth="1"/>
    <col min="13321" max="13321" width="13.42578125" style="1" customWidth="1"/>
    <col min="13322" max="13322" width="16.85546875" style="1" customWidth="1"/>
    <col min="13323" max="13323" width="14.28515625" style="1" bestFit="1" customWidth="1"/>
    <col min="13324" max="13324" width="11.42578125" style="1" customWidth="1"/>
    <col min="13325" max="13568" width="11.42578125" style="1"/>
    <col min="13569" max="13569" width="11.7109375" style="1" customWidth="1"/>
    <col min="13570" max="13570" width="12.7109375" style="1" customWidth="1"/>
    <col min="13571" max="13571" width="22.140625" style="1" customWidth="1"/>
    <col min="13572" max="13572" width="14.140625" style="1" bestFit="1" customWidth="1"/>
    <col min="13573" max="13573" width="24.140625" style="1" customWidth="1"/>
    <col min="13574" max="13574" width="10.85546875" style="1" customWidth="1"/>
    <col min="13575" max="13575" width="17.85546875" style="1" customWidth="1"/>
    <col min="13576" max="13576" width="21.28515625" style="1" customWidth="1"/>
    <col min="13577" max="13577" width="13.42578125" style="1" customWidth="1"/>
    <col min="13578" max="13578" width="16.85546875" style="1" customWidth="1"/>
    <col min="13579" max="13579" width="14.28515625" style="1" bestFit="1" customWidth="1"/>
    <col min="13580" max="13580" width="11.42578125" style="1" customWidth="1"/>
    <col min="13581" max="13824" width="11.42578125" style="1"/>
    <col min="13825" max="13825" width="11.7109375" style="1" customWidth="1"/>
    <col min="13826" max="13826" width="12.7109375" style="1" customWidth="1"/>
    <col min="13827" max="13827" width="22.140625" style="1" customWidth="1"/>
    <col min="13828" max="13828" width="14.140625" style="1" bestFit="1" customWidth="1"/>
    <col min="13829" max="13829" width="24.140625" style="1" customWidth="1"/>
    <col min="13830" max="13830" width="10.85546875" style="1" customWidth="1"/>
    <col min="13831" max="13831" width="17.85546875" style="1" customWidth="1"/>
    <col min="13832" max="13832" width="21.28515625" style="1" customWidth="1"/>
    <col min="13833" max="13833" width="13.42578125" style="1" customWidth="1"/>
    <col min="13834" max="13834" width="16.85546875" style="1" customWidth="1"/>
    <col min="13835" max="13835" width="14.28515625" style="1" bestFit="1" customWidth="1"/>
    <col min="13836" max="13836" width="11.42578125" style="1" customWidth="1"/>
    <col min="13837" max="14080" width="11.42578125" style="1"/>
    <col min="14081" max="14081" width="11.7109375" style="1" customWidth="1"/>
    <col min="14082" max="14082" width="12.7109375" style="1" customWidth="1"/>
    <col min="14083" max="14083" width="22.140625" style="1" customWidth="1"/>
    <col min="14084" max="14084" width="14.140625" style="1" bestFit="1" customWidth="1"/>
    <col min="14085" max="14085" width="24.140625" style="1" customWidth="1"/>
    <col min="14086" max="14086" width="10.85546875" style="1" customWidth="1"/>
    <col min="14087" max="14087" width="17.85546875" style="1" customWidth="1"/>
    <col min="14088" max="14088" width="21.28515625" style="1" customWidth="1"/>
    <col min="14089" max="14089" width="13.42578125" style="1" customWidth="1"/>
    <col min="14090" max="14090" width="16.85546875" style="1" customWidth="1"/>
    <col min="14091" max="14091" width="14.28515625" style="1" bestFit="1" customWidth="1"/>
    <col min="14092" max="14092" width="11.42578125" style="1" customWidth="1"/>
    <col min="14093" max="14336" width="11.42578125" style="1"/>
    <col min="14337" max="14337" width="11.7109375" style="1" customWidth="1"/>
    <col min="14338" max="14338" width="12.7109375" style="1" customWidth="1"/>
    <col min="14339" max="14339" width="22.140625" style="1" customWidth="1"/>
    <col min="14340" max="14340" width="14.140625" style="1" bestFit="1" customWidth="1"/>
    <col min="14341" max="14341" width="24.140625" style="1" customWidth="1"/>
    <col min="14342" max="14342" width="10.85546875" style="1" customWidth="1"/>
    <col min="14343" max="14343" width="17.85546875" style="1" customWidth="1"/>
    <col min="14344" max="14344" width="21.28515625" style="1" customWidth="1"/>
    <col min="14345" max="14345" width="13.42578125" style="1" customWidth="1"/>
    <col min="14346" max="14346" width="16.85546875" style="1" customWidth="1"/>
    <col min="14347" max="14347" width="14.28515625" style="1" bestFit="1" customWidth="1"/>
    <col min="14348" max="14348" width="11.42578125" style="1" customWidth="1"/>
    <col min="14349" max="14592" width="11.42578125" style="1"/>
    <col min="14593" max="14593" width="11.7109375" style="1" customWidth="1"/>
    <col min="14594" max="14594" width="12.7109375" style="1" customWidth="1"/>
    <col min="14595" max="14595" width="22.140625" style="1" customWidth="1"/>
    <col min="14596" max="14596" width="14.140625" style="1" bestFit="1" customWidth="1"/>
    <col min="14597" max="14597" width="24.140625" style="1" customWidth="1"/>
    <col min="14598" max="14598" width="10.85546875" style="1" customWidth="1"/>
    <col min="14599" max="14599" width="17.85546875" style="1" customWidth="1"/>
    <col min="14600" max="14600" width="21.28515625" style="1" customWidth="1"/>
    <col min="14601" max="14601" width="13.42578125" style="1" customWidth="1"/>
    <col min="14602" max="14602" width="16.85546875" style="1" customWidth="1"/>
    <col min="14603" max="14603" width="14.28515625" style="1" bestFit="1" customWidth="1"/>
    <col min="14604" max="14604" width="11.42578125" style="1" customWidth="1"/>
    <col min="14605" max="14848" width="11.42578125" style="1"/>
    <col min="14849" max="14849" width="11.7109375" style="1" customWidth="1"/>
    <col min="14850" max="14850" width="12.7109375" style="1" customWidth="1"/>
    <col min="14851" max="14851" width="22.140625" style="1" customWidth="1"/>
    <col min="14852" max="14852" width="14.140625" style="1" bestFit="1" customWidth="1"/>
    <col min="14853" max="14853" width="24.140625" style="1" customWidth="1"/>
    <col min="14854" max="14854" width="10.85546875" style="1" customWidth="1"/>
    <col min="14855" max="14855" width="17.85546875" style="1" customWidth="1"/>
    <col min="14856" max="14856" width="21.28515625" style="1" customWidth="1"/>
    <col min="14857" max="14857" width="13.42578125" style="1" customWidth="1"/>
    <col min="14858" max="14858" width="16.85546875" style="1" customWidth="1"/>
    <col min="14859" max="14859" width="14.28515625" style="1" bestFit="1" customWidth="1"/>
    <col min="14860" max="14860" width="11.42578125" style="1" customWidth="1"/>
    <col min="14861" max="15104" width="11.42578125" style="1"/>
    <col min="15105" max="15105" width="11.7109375" style="1" customWidth="1"/>
    <col min="15106" max="15106" width="12.7109375" style="1" customWidth="1"/>
    <col min="15107" max="15107" width="22.140625" style="1" customWidth="1"/>
    <col min="15108" max="15108" width="14.140625" style="1" bestFit="1" customWidth="1"/>
    <col min="15109" max="15109" width="24.140625" style="1" customWidth="1"/>
    <col min="15110" max="15110" width="10.85546875" style="1" customWidth="1"/>
    <col min="15111" max="15111" width="17.85546875" style="1" customWidth="1"/>
    <col min="15112" max="15112" width="21.28515625" style="1" customWidth="1"/>
    <col min="15113" max="15113" width="13.42578125" style="1" customWidth="1"/>
    <col min="15114" max="15114" width="16.85546875" style="1" customWidth="1"/>
    <col min="15115" max="15115" width="14.28515625" style="1" bestFit="1" customWidth="1"/>
    <col min="15116" max="15116" width="11.42578125" style="1" customWidth="1"/>
    <col min="15117" max="15360" width="11.42578125" style="1"/>
    <col min="15361" max="15361" width="11.7109375" style="1" customWidth="1"/>
    <col min="15362" max="15362" width="12.7109375" style="1" customWidth="1"/>
    <col min="15363" max="15363" width="22.140625" style="1" customWidth="1"/>
    <col min="15364" max="15364" width="14.140625" style="1" bestFit="1" customWidth="1"/>
    <col min="15365" max="15365" width="24.140625" style="1" customWidth="1"/>
    <col min="15366" max="15366" width="10.85546875" style="1" customWidth="1"/>
    <col min="15367" max="15367" width="17.85546875" style="1" customWidth="1"/>
    <col min="15368" max="15368" width="21.28515625" style="1" customWidth="1"/>
    <col min="15369" max="15369" width="13.42578125" style="1" customWidth="1"/>
    <col min="15370" max="15370" width="16.85546875" style="1" customWidth="1"/>
    <col min="15371" max="15371" width="14.28515625" style="1" bestFit="1" customWidth="1"/>
    <col min="15372" max="15372" width="11.42578125" style="1" customWidth="1"/>
    <col min="15373" max="15616" width="11.42578125" style="1"/>
    <col min="15617" max="15617" width="11.7109375" style="1" customWidth="1"/>
    <col min="15618" max="15618" width="12.7109375" style="1" customWidth="1"/>
    <col min="15619" max="15619" width="22.140625" style="1" customWidth="1"/>
    <col min="15620" max="15620" width="14.140625" style="1" bestFit="1" customWidth="1"/>
    <col min="15621" max="15621" width="24.140625" style="1" customWidth="1"/>
    <col min="15622" max="15622" width="10.85546875" style="1" customWidth="1"/>
    <col min="15623" max="15623" width="17.85546875" style="1" customWidth="1"/>
    <col min="15624" max="15624" width="21.28515625" style="1" customWidth="1"/>
    <col min="15625" max="15625" width="13.42578125" style="1" customWidth="1"/>
    <col min="15626" max="15626" width="16.85546875" style="1" customWidth="1"/>
    <col min="15627" max="15627" width="14.28515625" style="1" bestFit="1" customWidth="1"/>
    <col min="15628" max="15628" width="11.42578125" style="1" customWidth="1"/>
    <col min="15629" max="15872" width="11.42578125" style="1"/>
    <col min="15873" max="15873" width="11.7109375" style="1" customWidth="1"/>
    <col min="15874" max="15874" width="12.7109375" style="1" customWidth="1"/>
    <col min="15875" max="15875" width="22.140625" style="1" customWidth="1"/>
    <col min="15876" max="15876" width="14.140625" style="1" bestFit="1" customWidth="1"/>
    <col min="15877" max="15877" width="24.140625" style="1" customWidth="1"/>
    <col min="15878" max="15878" width="10.85546875" style="1" customWidth="1"/>
    <col min="15879" max="15879" width="17.85546875" style="1" customWidth="1"/>
    <col min="15880" max="15880" width="21.28515625" style="1" customWidth="1"/>
    <col min="15881" max="15881" width="13.42578125" style="1" customWidth="1"/>
    <col min="15882" max="15882" width="16.85546875" style="1" customWidth="1"/>
    <col min="15883" max="15883" width="14.28515625" style="1" bestFit="1" customWidth="1"/>
    <col min="15884" max="15884" width="11.42578125" style="1" customWidth="1"/>
    <col min="15885" max="16128" width="11.42578125" style="1"/>
    <col min="16129" max="16129" width="11.7109375" style="1" customWidth="1"/>
    <col min="16130" max="16130" width="12.7109375" style="1" customWidth="1"/>
    <col min="16131" max="16131" width="22.140625" style="1" customWidth="1"/>
    <col min="16132" max="16132" width="14.140625" style="1" bestFit="1" customWidth="1"/>
    <col min="16133" max="16133" width="24.140625" style="1" customWidth="1"/>
    <col min="16134" max="16134" width="10.85546875" style="1" customWidth="1"/>
    <col min="16135" max="16135" width="17.85546875" style="1" customWidth="1"/>
    <col min="16136" max="16136" width="21.28515625" style="1" customWidth="1"/>
    <col min="16137" max="16137" width="13.42578125" style="1" customWidth="1"/>
    <col min="16138" max="16138" width="16.85546875" style="1" customWidth="1"/>
    <col min="16139" max="16139" width="14.28515625" style="1" bestFit="1" customWidth="1"/>
    <col min="16140" max="16140" width="11.42578125" style="1" customWidth="1"/>
    <col min="16141" max="16384" width="11.42578125" style="1"/>
  </cols>
  <sheetData>
    <row r="1" spans="1:11" ht="13.5" thickBot="1" x14ac:dyDescent="0.25"/>
    <row r="2" spans="1:11" ht="26.25" customHeight="1" x14ac:dyDescent="0.2">
      <c r="A2" s="135"/>
      <c r="B2" s="136"/>
      <c r="C2" s="137"/>
      <c r="D2" s="144" t="s">
        <v>0</v>
      </c>
      <c r="E2" s="144"/>
      <c r="F2" s="144"/>
      <c r="G2" s="144"/>
      <c r="H2" s="125" t="s">
        <v>38</v>
      </c>
      <c r="I2" s="126"/>
    </row>
    <row r="3" spans="1:11" ht="26.25" customHeight="1" x14ac:dyDescent="0.2">
      <c r="A3" s="138"/>
      <c r="B3" s="139"/>
      <c r="C3" s="140"/>
      <c r="D3" s="145" t="s">
        <v>1</v>
      </c>
      <c r="E3" s="145"/>
      <c r="F3" s="145"/>
      <c r="G3" s="145"/>
      <c r="H3" s="127" t="s">
        <v>2</v>
      </c>
      <c r="I3" s="128"/>
    </row>
    <row r="4" spans="1:11" ht="26.25" customHeight="1" thickBot="1" x14ac:dyDescent="0.25">
      <c r="A4" s="141"/>
      <c r="B4" s="142"/>
      <c r="C4" s="143"/>
      <c r="D4" s="146" t="s">
        <v>3</v>
      </c>
      <c r="E4" s="146"/>
      <c r="F4" s="146"/>
      <c r="G4" s="146"/>
      <c r="H4" s="129" t="s">
        <v>4</v>
      </c>
      <c r="I4" s="130"/>
    </row>
    <row r="5" spans="1:11" ht="37.5" customHeight="1" x14ac:dyDescent="0.2">
      <c r="A5" s="43"/>
      <c r="B5" s="44"/>
      <c r="C5" s="44"/>
      <c r="D5" s="74" t="s">
        <v>5</v>
      </c>
      <c r="E5" s="74"/>
      <c r="F5" s="74"/>
      <c r="G5" s="74"/>
      <c r="H5" s="45"/>
      <c r="I5" s="46"/>
    </row>
    <row r="6" spans="1:11" ht="16.5" thickBot="1" x14ac:dyDescent="0.25">
      <c r="A6" s="85" t="s">
        <v>6</v>
      </c>
      <c r="B6" s="86"/>
      <c r="C6" s="86"/>
      <c r="D6" s="86"/>
      <c r="E6" s="86"/>
      <c r="F6" s="86"/>
      <c r="G6" s="86"/>
      <c r="H6" s="86"/>
      <c r="I6" s="87"/>
    </row>
    <row r="7" spans="1:11" ht="17.25" thickTop="1" thickBot="1" x14ac:dyDescent="0.25">
      <c r="A7" s="88" t="s">
        <v>7</v>
      </c>
      <c r="B7" s="88"/>
      <c r="C7" s="88"/>
      <c r="D7" s="88"/>
      <c r="E7" s="88"/>
      <c r="F7" s="88"/>
      <c r="G7" s="88"/>
      <c r="H7" s="88"/>
      <c r="I7" s="88"/>
    </row>
    <row r="8" spans="1:11" ht="16.5" customHeight="1" thickTop="1" thickBot="1" x14ac:dyDescent="0.25">
      <c r="A8" s="59" t="s">
        <v>8</v>
      </c>
      <c r="B8" s="60"/>
      <c r="C8" s="60"/>
      <c r="D8" s="60"/>
      <c r="E8" s="60"/>
      <c r="F8" s="60"/>
      <c r="G8" s="60"/>
      <c r="H8" s="60"/>
      <c r="I8" s="61"/>
    </row>
    <row r="9" spans="1:11" s="3" customFormat="1" ht="30" customHeight="1" thickTop="1" x14ac:dyDescent="0.25">
      <c r="A9" s="89" t="s">
        <v>9</v>
      </c>
      <c r="B9" s="90"/>
      <c r="C9" s="49"/>
      <c r="D9" s="40" t="s">
        <v>10</v>
      </c>
      <c r="E9" s="91"/>
      <c r="F9" s="92"/>
      <c r="G9" s="93"/>
      <c r="H9" s="40" t="s">
        <v>11</v>
      </c>
      <c r="I9" s="53"/>
    </row>
    <row r="10" spans="1:11" s="3" customFormat="1" ht="15.75" x14ac:dyDescent="0.25">
      <c r="A10" s="75" t="s">
        <v>12</v>
      </c>
      <c r="B10" s="76"/>
      <c r="C10" s="50"/>
      <c r="D10" s="80" t="s">
        <v>13</v>
      </c>
      <c r="E10" s="81"/>
      <c r="F10" s="52"/>
      <c r="G10" s="82" t="s">
        <v>14</v>
      </c>
      <c r="H10" s="82"/>
      <c r="I10" s="54"/>
    </row>
    <row r="11" spans="1:11" s="3" customFormat="1" ht="31.5" customHeight="1" x14ac:dyDescent="0.25">
      <c r="A11" s="83" t="s">
        <v>15</v>
      </c>
      <c r="B11" s="84"/>
      <c r="C11" s="51"/>
      <c r="D11" s="41" t="s">
        <v>16</v>
      </c>
      <c r="E11" s="77"/>
      <c r="F11" s="78"/>
      <c r="G11" s="42" t="s">
        <v>17</v>
      </c>
      <c r="H11" s="64"/>
      <c r="I11" s="65"/>
      <c r="J11" s="7"/>
    </row>
    <row r="12" spans="1:11" s="3" customFormat="1" ht="12.75" customHeight="1" x14ac:dyDescent="0.25">
      <c r="A12" s="94" t="s">
        <v>18</v>
      </c>
      <c r="B12" s="95"/>
      <c r="C12" s="95"/>
      <c r="D12" s="95"/>
      <c r="E12" s="95"/>
      <c r="F12" s="95"/>
      <c r="G12" s="95"/>
      <c r="H12" s="95"/>
      <c r="I12" s="96"/>
    </row>
    <row r="13" spans="1:11" ht="43.5" customHeight="1" thickBot="1" x14ac:dyDescent="0.4">
      <c r="A13" s="97"/>
      <c r="B13" s="98"/>
      <c r="C13" s="98"/>
      <c r="D13" s="98"/>
      <c r="E13" s="98"/>
      <c r="F13" s="98"/>
      <c r="G13" s="98"/>
      <c r="H13" s="98"/>
      <c r="I13" s="99"/>
      <c r="J13" s="6"/>
      <c r="K13" s="13"/>
    </row>
    <row r="14" spans="1:11" ht="10.5" customHeight="1" thickTop="1" thickBot="1" x14ac:dyDescent="0.25">
      <c r="A14" s="79"/>
      <c r="B14" s="79"/>
      <c r="C14" s="79"/>
      <c r="D14" s="79"/>
      <c r="E14" s="79"/>
      <c r="F14" s="79"/>
      <c r="G14" s="79"/>
      <c r="H14" s="79"/>
      <c r="I14" s="79"/>
    </row>
    <row r="15" spans="1:11" ht="17.25" thickTop="1" thickBot="1" x14ac:dyDescent="0.25">
      <c r="A15" s="59" t="s">
        <v>19</v>
      </c>
      <c r="B15" s="60"/>
      <c r="C15" s="60"/>
      <c r="D15" s="60"/>
      <c r="E15" s="60"/>
      <c r="F15" s="60"/>
      <c r="G15" s="60"/>
      <c r="H15" s="61"/>
      <c r="I15" s="66" t="s">
        <v>20</v>
      </c>
    </row>
    <row r="16" spans="1:11" ht="16.5" thickTop="1" x14ac:dyDescent="0.2">
      <c r="A16" s="69" t="s">
        <v>21</v>
      </c>
      <c r="B16" s="70"/>
      <c r="C16" s="70"/>
      <c r="D16" s="70"/>
      <c r="E16" s="70"/>
      <c r="F16" s="70"/>
      <c r="G16" s="70"/>
      <c r="H16" s="70"/>
      <c r="I16" s="67"/>
    </row>
    <row r="17" spans="1:12" ht="31.5" customHeight="1" x14ac:dyDescent="0.2">
      <c r="A17" s="14" t="s">
        <v>22</v>
      </c>
      <c r="B17" s="15" t="s">
        <v>23</v>
      </c>
      <c r="C17" s="71" t="s">
        <v>24</v>
      </c>
      <c r="D17" s="72"/>
      <c r="E17" s="15" t="s">
        <v>25</v>
      </c>
      <c r="F17" s="73" t="s">
        <v>26</v>
      </c>
      <c r="G17" s="74"/>
      <c r="H17" s="55" t="s">
        <v>27</v>
      </c>
      <c r="I17" s="68"/>
    </row>
    <row r="18" spans="1:12" s="3" customFormat="1" ht="30" customHeight="1" x14ac:dyDescent="0.25">
      <c r="A18" s="36"/>
      <c r="B18" s="37"/>
      <c r="C18" s="133"/>
      <c r="D18" s="134"/>
      <c r="E18" s="38"/>
      <c r="F18" s="57"/>
      <c r="G18" s="58"/>
      <c r="H18" s="17">
        <f t="shared" ref="H18:H24" si="0">+E18</f>
        <v>0</v>
      </c>
      <c r="I18" s="47" t="e">
        <f>+H18/($E$11+$C$11)</f>
        <v>#DIV/0!</v>
      </c>
    </row>
    <row r="19" spans="1:12" s="9" customFormat="1" ht="30" customHeight="1" x14ac:dyDescent="0.25">
      <c r="A19" s="16"/>
      <c r="B19" s="16"/>
      <c r="C19" s="62"/>
      <c r="D19" s="62"/>
      <c r="E19" s="39"/>
      <c r="F19" s="63"/>
      <c r="G19" s="63"/>
      <c r="H19" s="17">
        <f t="shared" si="0"/>
        <v>0</v>
      </c>
      <c r="I19" s="47" t="e">
        <f t="shared" ref="I19:I29" si="1">+H19/($E$11+$C$11)</f>
        <v>#DIV/0!</v>
      </c>
      <c r="J19" s="12"/>
      <c r="K19" s="10"/>
    </row>
    <row r="20" spans="1:12" s="9" customFormat="1" ht="30" customHeight="1" x14ac:dyDescent="0.25">
      <c r="A20" s="16"/>
      <c r="B20" s="16"/>
      <c r="C20" s="62"/>
      <c r="D20" s="62"/>
      <c r="E20" s="39"/>
      <c r="F20" s="63"/>
      <c r="G20" s="63"/>
      <c r="H20" s="17">
        <f t="shared" si="0"/>
        <v>0</v>
      </c>
      <c r="I20" s="47" t="e">
        <f t="shared" si="1"/>
        <v>#DIV/0!</v>
      </c>
      <c r="K20" s="10"/>
    </row>
    <row r="21" spans="1:12" s="9" customFormat="1" ht="30" customHeight="1" x14ac:dyDescent="0.25">
      <c r="A21" s="16"/>
      <c r="B21" s="16"/>
      <c r="C21" s="62"/>
      <c r="D21" s="62"/>
      <c r="E21" s="39"/>
      <c r="F21" s="63"/>
      <c r="G21" s="63"/>
      <c r="H21" s="17">
        <f t="shared" si="0"/>
        <v>0</v>
      </c>
      <c r="I21" s="47" t="e">
        <f t="shared" si="1"/>
        <v>#DIV/0!</v>
      </c>
      <c r="K21" s="10"/>
    </row>
    <row r="22" spans="1:12" s="9" customFormat="1" ht="30" customHeight="1" x14ac:dyDescent="0.25">
      <c r="A22" s="16"/>
      <c r="B22" s="16"/>
      <c r="C22" s="62"/>
      <c r="D22" s="62"/>
      <c r="E22" s="39"/>
      <c r="F22" s="63"/>
      <c r="G22" s="63"/>
      <c r="H22" s="17">
        <f t="shared" si="0"/>
        <v>0</v>
      </c>
      <c r="I22" s="47" t="e">
        <f t="shared" si="1"/>
        <v>#DIV/0!</v>
      </c>
      <c r="K22" s="10"/>
    </row>
    <row r="23" spans="1:12" s="9" customFormat="1" ht="30" customHeight="1" x14ac:dyDescent="0.25">
      <c r="A23" s="16"/>
      <c r="B23" s="16"/>
      <c r="C23" s="62"/>
      <c r="D23" s="62"/>
      <c r="E23" s="39"/>
      <c r="F23" s="63"/>
      <c r="G23" s="63"/>
      <c r="H23" s="17">
        <f t="shared" si="0"/>
        <v>0</v>
      </c>
      <c r="I23" s="47" t="e">
        <f t="shared" si="1"/>
        <v>#DIV/0!</v>
      </c>
      <c r="K23" s="10"/>
    </row>
    <row r="24" spans="1:12" s="9" customFormat="1" ht="30" customHeight="1" x14ac:dyDescent="0.25">
      <c r="A24" s="16"/>
      <c r="B24" s="16"/>
      <c r="C24" s="62"/>
      <c r="D24" s="62"/>
      <c r="E24" s="39"/>
      <c r="F24" s="63"/>
      <c r="G24" s="63"/>
      <c r="H24" s="17">
        <f t="shared" si="0"/>
        <v>0</v>
      </c>
      <c r="I24" s="47" t="e">
        <f t="shared" si="1"/>
        <v>#DIV/0!</v>
      </c>
      <c r="K24" s="10"/>
    </row>
    <row r="25" spans="1:12" s="9" customFormat="1" ht="30" customHeight="1" x14ac:dyDescent="0.25">
      <c r="A25" s="16"/>
      <c r="B25" s="16"/>
      <c r="C25" s="62"/>
      <c r="D25" s="62"/>
      <c r="E25" s="39"/>
      <c r="F25" s="63"/>
      <c r="G25" s="63"/>
      <c r="H25" s="17">
        <f t="shared" ref="H25:H26" si="2">+E25</f>
        <v>0</v>
      </c>
      <c r="I25" s="47" t="e">
        <f t="shared" si="1"/>
        <v>#DIV/0!</v>
      </c>
      <c r="K25" s="10"/>
    </row>
    <row r="26" spans="1:12" s="9" customFormat="1" ht="30" customHeight="1" x14ac:dyDescent="0.25">
      <c r="A26" s="16"/>
      <c r="B26" s="16"/>
      <c r="C26" s="62"/>
      <c r="D26" s="62"/>
      <c r="E26" s="39"/>
      <c r="F26" s="63"/>
      <c r="G26" s="63"/>
      <c r="H26" s="17">
        <f t="shared" si="2"/>
        <v>0</v>
      </c>
      <c r="I26" s="47" t="e">
        <f t="shared" si="1"/>
        <v>#DIV/0!</v>
      </c>
      <c r="K26" s="10"/>
    </row>
    <row r="27" spans="1:12" s="9" customFormat="1" ht="30" customHeight="1" x14ac:dyDescent="0.25">
      <c r="A27" s="16"/>
      <c r="B27" s="16"/>
      <c r="C27" s="62"/>
      <c r="D27" s="62"/>
      <c r="E27" s="39"/>
      <c r="F27" s="63"/>
      <c r="G27" s="63"/>
      <c r="H27" s="17">
        <f>+E27</f>
        <v>0</v>
      </c>
      <c r="I27" s="47" t="e">
        <f t="shared" si="1"/>
        <v>#DIV/0!</v>
      </c>
      <c r="K27" s="10"/>
    </row>
    <row r="28" spans="1:12" s="9" customFormat="1" ht="30" customHeight="1" x14ac:dyDescent="0.25">
      <c r="A28" s="16"/>
      <c r="B28" s="16"/>
      <c r="C28" s="62"/>
      <c r="D28" s="62"/>
      <c r="E28" s="39"/>
      <c r="F28" s="63"/>
      <c r="G28" s="63"/>
      <c r="H28" s="17">
        <f t="shared" ref="H28" si="3">+E28</f>
        <v>0</v>
      </c>
      <c r="I28" s="47" t="e">
        <f t="shared" si="1"/>
        <v>#DIV/0!</v>
      </c>
      <c r="K28" s="10"/>
    </row>
    <row r="29" spans="1:12" s="9" customFormat="1" ht="30" customHeight="1" x14ac:dyDescent="0.25">
      <c r="A29" s="16"/>
      <c r="B29" s="16"/>
      <c r="C29" s="62"/>
      <c r="D29" s="62"/>
      <c r="E29" s="39"/>
      <c r="F29" s="63"/>
      <c r="G29" s="63"/>
      <c r="H29" s="17">
        <f t="shared" ref="H29" si="4">+E29</f>
        <v>0</v>
      </c>
      <c r="I29" s="47" t="e">
        <f t="shared" si="1"/>
        <v>#DIV/0!</v>
      </c>
      <c r="K29" s="10"/>
    </row>
    <row r="30" spans="1:12" ht="20.100000000000001" customHeight="1" x14ac:dyDescent="0.25">
      <c r="A30" s="131" t="s">
        <v>28</v>
      </c>
      <c r="B30" s="131"/>
      <c r="C30" s="131"/>
      <c r="D30" s="131"/>
      <c r="E30" s="18">
        <f>SUM(E19:E29)</f>
        <v>0</v>
      </c>
      <c r="F30" s="132">
        <f>SUM(F18:G27)</f>
        <v>0</v>
      </c>
      <c r="G30" s="132"/>
      <c r="H30" s="19">
        <f>SUM(H19:H29)</f>
        <v>0</v>
      </c>
      <c r="I30" s="48" t="e">
        <f>SUM(I18:I29)</f>
        <v>#DIV/0!</v>
      </c>
      <c r="J30" s="8"/>
      <c r="K30" s="5"/>
    </row>
    <row r="31" spans="1:12" ht="16.5" thickBot="1" x14ac:dyDescent="0.25">
      <c r="A31" s="100"/>
      <c r="B31" s="100"/>
      <c r="C31" s="100"/>
      <c r="D31" s="100"/>
      <c r="E31" s="100"/>
      <c r="F31" s="100"/>
      <c r="G31" s="100"/>
      <c r="H31" s="100"/>
      <c r="I31" s="100"/>
    </row>
    <row r="32" spans="1:12" s="3" customFormat="1" ht="82.5" customHeight="1" thickTop="1" thickBot="1" x14ac:dyDescent="0.3">
      <c r="A32" s="59" t="s">
        <v>29</v>
      </c>
      <c r="B32" s="61"/>
      <c r="C32" s="116" t="s">
        <v>30</v>
      </c>
      <c r="D32" s="117"/>
      <c r="E32" s="117"/>
      <c r="F32" s="117"/>
      <c r="G32" s="117"/>
      <c r="H32" s="117"/>
      <c r="I32" s="118"/>
      <c r="K32"/>
      <c r="L32" s="11"/>
    </row>
    <row r="33" spans="1:12" s="3" customFormat="1" ht="17.25" thickTop="1" thickBot="1" x14ac:dyDescent="0.3">
      <c r="A33" s="20"/>
      <c r="B33" s="20"/>
      <c r="C33" s="21"/>
      <c r="D33" s="21"/>
      <c r="E33" s="21"/>
      <c r="F33" s="21"/>
      <c r="G33" s="22"/>
      <c r="H33" s="23"/>
      <c r="I33" s="23"/>
      <c r="K33"/>
      <c r="L33" s="11"/>
    </row>
    <row r="34" spans="1:12" s="3" customFormat="1" ht="63.75" customHeight="1" thickTop="1" thickBot="1" x14ac:dyDescent="0.3">
      <c r="A34" s="119" t="s">
        <v>31</v>
      </c>
      <c r="B34" s="120"/>
      <c r="C34" s="120"/>
      <c r="D34" s="121"/>
      <c r="E34" s="122" t="s">
        <v>32</v>
      </c>
      <c r="F34" s="123"/>
      <c r="G34" s="123"/>
      <c r="H34" s="123"/>
      <c r="I34" s="124"/>
      <c r="K34"/>
      <c r="L34" s="11"/>
    </row>
    <row r="35" spans="1:12" ht="17.25" thickTop="1" thickBot="1" x14ac:dyDescent="0.3">
      <c r="A35" s="56"/>
      <c r="B35" s="24"/>
      <c r="C35" s="25"/>
      <c r="D35" s="26"/>
      <c r="E35" s="26"/>
      <c r="F35" s="27"/>
      <c r="G35" s="28"/>
      <c r="H35" s="28"/>
      <c r="I35" s="29"/>
      <c r="K35"/>
      <c r="L35" s="11"/>
    </row>
    <row r="36" spans="1:12" ht="17.25" thickTop="1" thickBot="1" x14ac:dyDescent="0.3">
      <c r="A36" s="113" t="s">
        <v>33</v>
      </c>
      <c r="B36" s="114"/>
      <c r="C36" s="114"/>
      <c r="D36" s="114"/>
      <c r="E36" s="114"/>
      <c r="F36" s="114"/>
      <c r="G36" s="114"/>
      <c r="H36" s="114"/>
      <c r="I36" s="115"/>
      <c r="K36"/>
      <c r="L36" s="11"/>
    </row>
    <row r="37" spans="1:12" ht="17.25" thickTop="1" thickBot="1" x14ac:dyDescent="0.3">
      <c r="A37" s="30"/>
      <c r="B37" s="30"/>
      <c r="C37" s="30"/>
      <c r="D37" s="31"/>
      <c r="E37" s="31"/>
      <c r="F37" s="31"/>
      <c r="G37" s="31"/>
      <c r="H37" s="31"/>
      <c r="I37" s="31"/>
      <c r="K37"/>
      <c r="L37" s="11"/>
    </row>
    <row r="38" spans="1:12" ht="57.75" customHeight="1" thickTop="1" x14ac:dyDescent="0.25">
      <c r="A38" s="30"/>
      <c r="B38" s="32"/>
      <c r="C38" s="101"/>
      <c r="D38" s="102"/>
      <c r="E38" s="102"/>
      <c r="F38" s="102"/>
      <c r="G38" s="103"/>
      <c r="H38" s="32"/>
      <c r="I38" s="33"/>
    </row>
    <row r="39" spans="1:12" ht="15.75" x14ac:dyDescent="0.25">
      <c r="A39" s="30"/>
      <c r="B39" s="32"/>
      <c r="C39" s="104" t="s">
        <v>34</v>
      </c>
      <c r="D39" s="105"/>
      <c r="E39" s="105"/>
      <c r="F39" s="105"/>
      <c r="G39" s="106"/>
      <c r="H39" s="32"/>
      <c r="I39" s="21"/>
    </row>
    <row r="40" spans="1:12" ht="15.75" x14ac:dyDescent="0.25">
      <c r="A40" s="30"/>
      <c r="B40" s="32"/>
      <c r="C40" s="107" t="s">
        <v>35</v>
      </c>
      <c r="D40" s="108"/>
      <c r="E40" s="108"/>
      <c r="F40" s="108"/>
      <c r="G40" s="109"/>
      <c r="H40" s="32"/>
      <c r="I40" s="21"/>
    </row>
    <row r="41" spans="1:12" ht="16.5" thickBot="1" x14ac:dyDescent="0.3">
      <c r="A41" s="56"/>
      <c r="B41" s="27"/>
      <c r="C41" s="110" t="s">
        <v>36</v>
      </c>
      <c r="D41" s="111"/>
      <c r="E41" s="111"/>
      <c r="F41" s="111"/>
      <c r="G41" s="112"/>
      <c r="H41" s="32"/>
      <c r="I41" s="21"/>
    </row>
    <row r="42" spans="1:12" ht="16.5" thickTop="1" x14ac:dyDescent="0.25">
      <c r="A42" s="34"/>
      <c r="B42" s="32"/>
      <c r="C42" s="32" t="s">
        <v>37</v>
      </c>
      <c r="D42" s="100"/>
      <c r="E42" s="100"/>
      <c r="F42" s="100"/>
      <c r="G42" s="100"/>
      <c r="H42" s="35"/>
      <c r="I42" s="35"/>
    </row>
    <row r="43" spans="1:12" ht="15.75" x14ac:dyDescent="0.2">
      <c r="A43" s="4"/>
      <c r="B43" s="4"/>
      <c r="C43" s="4"/>
      <c r="D43" s="4"/>
      <c r="E43" s="4"/>
      <c r="F43" s="4"/>
      <c r="G43" s="4"/>
      <c r="H43" s="4"/>
      <c r="I43" s="4"/>
    </row>
  </sheetData>
  <mergeCells count="63">
    <mergeCell ref="A2:C4"/>
    <mergeCell ref="D2:G2"/>
    <mergeCell ref="D3:G3"/>
    <mergeCell ref="D4:G4"/>
    <mergeCell ref="D5:G5"/>
    <mergeCell ref="H2:I2"/>
    <mergeCell ref="H3:I3"/>
    <mergeCell ref="H4:I4"/>
    <mergeCell ref="A30:D30"/>
    <mergeCell ref="F30:G30"/>
    <mergeCell ref="C27:D27"/>
    <mergeCell ref="F27:G27"/>
    <mergeCell ref="C28:D28"/>
    <mergeCell ref="F28:G28"/>
    <mergeCell ref="C29:D29"/>
    <mergeCell ref="F29:G29"/>
    <mergeCell ref="C25:D25"/>
    <mergeCell ref="F25:G25"/>
    <mergeCell ref="C18:D18"/>
    <mergeCell ref="C22:D22"/>
    <mergeCell ref="F22:G22"/>
    <mergeCell ref="A36:I36"/>
    <mergeCell ref="A31:I31"/>
    <mergeCell ref="A32:B32"/>
    <mergeCell ref="C32:I32"/>
    <mergeCell ref="A34:D34"/>
    <mergeCell ref="E34:I34"/>
    <mergeCell ref="D42:G42"/>
    <mergeCell ref="C38:G38"/>
    <mergeCell ref="C39:G39"/>
    <mergeCell ref="C40:G40"/>
    <mergeCell ref="C41:G41"/>
    <mergeCell ref="C23:D23"/>
    <mergeCell ref="F23:G23"/>
    <mergeCell ref="C24:D24"/>
    <mergeCell ref="F24:G24"/>
    <mergeCell ref="C26:D26"/>
    <mergeCell ref="F26:G26"/>
    <mergeCell ref="A15:H15"/>
    <mergeCell ref="D10:E10"/>
    <mergeCell ref="G10:H10"/>
    <mergeCell ref="A11:B11"/>
    <mergeCell ref="A6:I6"/>
    <mergeCell ref="A7:I7"/>
    <mergeCell ref="A9:B9"/>
    <mergeCell ref="E9:G9"/>
    <mergeCell ref="A12:I13"/>
    <mergeCell ref="F18:G18"/>
    <mergeCell ref="A8:I8"/>
    <mergeCell ref="C20:D20"/>
    <mergeCell ref="F20:G20"/>
    <mergeCell ref="C21:D21"/>
    <mergeCell ref="F21:G21"/>
    <mergeCell ref="H11:I11"/>
    <mergeCell ref="I15:I17"/>
    <mergeCell ref="A16:H16"/>
    <mergeCell ref="C17:D17"/>
    <mergeCell ref="F17:G17"/>
    <mergeCell ref="C19:D19"/>
    <mergeCell ref="F19:G19"/>
    <mergeCell ref="A10:B10"/>
    <mergeCell ref="E11:F11"/>
    <mergeCell ref="A14:I14"/>
  </mergeCells>
  <printOptions horizontalCentered="1" verticalCentered="1"/>
  <pageMargins left="0" right="0" top="0" bottom="0.74803149606299213" header="0" footer="0.31496062992125984"/>
  <pageSetup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CERTIFICACION DE CUMPLIMIENTO</vt:lpstr>
      <vt:lpstr>Hoja1</vt:lpstr>
      <vt:lpstr>'CERTIFICACION DE CUMPLIMIENTO'!Área_de_impresión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M CR. Rodriguez D</dc:creator>
  <cp:keywords/>
  <dc:description/>
  <cp:lastModifiedBy>Hadder Leonardo Aguirre Hernandez</cp:lastModifiedBy>
  <cp:revision/>
  <dcterms:created xsi:type="dcterms:W3CDTF">2015-03-19T13:20:39Z</dcterms:created>
  <dcterms:modified xsi:type="dcterms:W3CDTF">2021-10-15T15:15:16Z</dcterms:modified>
  <cp:category/>
  <cp:contentStatus/>
</cp:coreProperties>
</file>