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ny.agualimpia\Desktop\Bannyagua\Publicaciones\TH\2022\"/>
    </mc:Choice>
  </mc:AlternateContent>
  <bookViews>
    <workbookView xWindow="0" yWindow="0" windowWidth="28800" windowHeight="12435"/>
  </bookViews>
  <sheets>
    <sheet name="VACACIONES VIGENCIA 2021" sheetId="5" r:id="rId1"/>
    <sheet name="INSTRUCCIONES" sheetId="10" r:id="rId2"/>
    <sheet name="Dias_no_hábiles" sheetId="8" state="hidden" r:id="rId3"/>
    <sheet name="funcionarios" sheetId="9" state="hidden" r:id="rId4"/>
  </sheets>
  <definedNames>
    <definedName name="_xlnm._FilterDatabase" localSheetId="2" hidden="1">Dias_no_hábiles!$A$1:$B$134</definedName>
    <definedName name="_xlnm._FilterDatabase" localSheetId="3" hidden="1">funcionarios!$A$1:$D$2233</definedName>
    <definedName name="_xlnm._FilterDatabase" localSheetId="0" hidden="1">'VACACIONES VIGENCIA 2021'!$G$5:$G$49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5" l="1"/>
  <c r="H895" i="5" l="1"/>
  <c r="H894" i="5"/>
  <c r="H893" i="5"/>
  <c r="H892" i="5"/>
  <c r="H891" i="5"/>
  <c r="H890" i="5"/>
  <c r="H889" i="5"/>
  <c r="H888" i="5"/>
  <c r="H887" i="5"/>
  <c r="H886" i="5"/>
  <c r="H885" i="5"/>
  <c r="H884" i="5"/>
  <c r="H883" i="5"/>
  <c r="H882" i="5"/>
  <c r="H881" i="5"/>
  <c r="H880" i="5"/>
  <c r="H879" i="5"/>
  <c r="H878" i="5"/>
  <c r="H877" i="5"/>
  <c r="H876" i="5"/>
  <c r="H875" i="5"/>
  <c r="H874" i="5"/>
  <c r="H873" i="5"/>
  <c r="H872" i="5"/>
  <c r="H871" i="5"/>
  <c r="H870" i="5"/>
  <c r="H869" i="5"/>
  <c r="H868" i="5"/>
  <c r="H867" i="5"/>
  <c r="H866" i="5"/>
  <c r="H865" i="5"/>
  <c r="H864" i="5"/>
  <c r="H863" i="5"/>
  <c r="H862" i="5"/>
  <c r="H861" i="5"/>
  <c r="H860" i="5"/>
  <c r="H859" i="5"/>
  <c r="H858" i="5"/>
  <c r="H857" i="5"/>
  <c r="H856" i="5"/>
  <c r="H855" i="5"/>
  <c r="H854" i="5"/>
  <c r="H853" i="5"/>
  <c r="H852" i="5"/>
  <c r="H851" i="5"/>
  <c r="H850" i="5"/>
  <c r="H849" i="5"/>
  <c r="H848" i="5"/>
  <c r="H847" i="5"/>
  <c r="H846" i="5"/>
  <c r="H845" i="5"/>
  <c r="H844" i="5"/>
  <c r="H843" i="5"/>
  <c r="H842" i="5"/>
  <c r="H841" i="5"/>
  <c r="H840" i="5"/>
  <c r="H839" i="5"/>
  <c r="H838" i="5"/>
  <c r="H837" i="5"/>
  <c r="H836" i="5"/>
  <c r="H835" i="5"/>
  <c r="H834" i="5"/>
  <c r="H833" i="5"/>
  <c r="H832" i="5"/>
  <c r="H831" i="5"/>
  <c r="H830" i="5"/>
  <c r="H829" i="5"/>
  <c r="H828" i="5"/>
  <c r="H827" i="5"/>
  <c r="H826" i="5"/>
  <c r="H825" i="5"/>
  <c r="H824" i="5"/>
  <c r="H823" i="5"/>
  <c r="H822" i="5"/>
  <c r="H821" i="5"/>
  <c r="H820" i="5"/>
  <c r="H819" i="5"/>
  <c r="H818" i="5"/>
  <c r="H817" i="5"/>
  <c r="H816" i="5"/>
  <c r="H815" i="5"/>
  <c r="H814" i="5"/>
  <c r="H813" i="5"/>
  <c r="H812" i="5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H786" i="5"/>
  <c r="H785" i="5"/>
  <c r="H784" i="5"/>
  <c r="H783" i="5"/>
  <c r="H782" i="5"/>
  <c r="H781" i="5"/>
  <c r="H780" i="5"/>
  <c r="H779" i="5"/>
  <c r="H778" i="5"/>
  <c r="H777" i="5"/>
  <c r="H776" i="5"/>
  <c r="H775" i="5"/>
  <c r="H774" i="5"/>
  <c r="H773" i="5"/>
  <c r="H772" i="5"/>
  <c r="H771" i="5"/>
  <c r="H770" i="5"/>
  <c r="H769" i="5"/>
  <c r="H768" i="5"/>
  <c r="H767" i="5"/>
  <c r="H766" i="5"/>
  <c r="H765" i="5"/>
  <c r="H764" i="5"/>
  <c r="H763" i="5"/>
  <c r="H762" i="5"/>
  <c r="H761" i="5"/>
  <c r="H760" i="5"/>
  <c r="H759" i="5"/>
  <c r="H758" i="5"/>
  <c r="H757" i="5"/>
  <c r="H756" i="5"/>
  <c r="H755" i="5"/>
  <c r="H754" i="5"/>
  <c r="H753" i="5"/>
  <c r="H752" i="5"/>
  <c r="H751" i="5"/>
  <c r="H750" i="5"/>
  <c r="H749" i="5"/>
  <c r="H748" i="5"/>
  <c r="H747" i="5"/>
  <c r="H746" i="5"/>
  <c r="H745" i="5"/>
  <c r="H744" i="5"/>
  <c r="H743" i="5"/>
  <c r="H742" i="5"/>
  <c r="H741" i="5"/>
  <c r="H740" i="5"/>
  <c r="H739" i="5"/>
  <c r="H738" i="5"/>
  <c r="H737" i="5"/>
  <c r="H736" i="5"/>
  <c r="H735" i="5"/>
  <c r="H734" i="5"/>
  <c r="H733" i="5"/>
  <c r="H732" i="5"/>
  <c r="H731" i="5"/>
  <c r="H730" i="5"/>
  <c r="H729" i="5"/>
  <c r="H728" i="5"/>
  <c r="H727" i="5"/>
  <c r="H726" i="5"/>
  <c r="H725" i="5"/>
  <c r="H724" i="5"/>
  <c r="H723" i="5"/>
  <c r="H722" i="5"/>
  <c r="H721" i="5"/>
  <c r="H720" i="5"/>
  <c r="H719" i="5"/>
  <c r="H718" i="5"/>
  <c r="H717" i="5"/>
  <c r="H716" i="5"/>
  <c r="H715" i="5"/>
  <c r="H714" i="5"/>
  <c r="H713" i="5"/>
  <c r="H712" i="5"/>
  <c r="H711" i="5"/>
  <c r="H710" i="5"/>
  <c r="H709" i="5"/>
  <c r="H708" i="5"/>
  <c r="H707" i="5"/>
  <c r="H706" i="5"/>
  <c r="H705" i="5"/>
  <c r="H704" i="5"/>
  <c r="H703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H680" i="5"/>
  <c r="H679" i="5"/>
  <c r="H678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5" i="5"/>
  <c r="H644" i="5"/>
  <c r="H643" i="5"/>
  <c r="H642" i="5"/>
  <c r="H641" i="5"/>
  <c r="H640" i="5"/>
  <c r="H639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H618" i="5"/>
  <c r="H617" i="5"/>
  <c r="H616" i="5"/>
  <c r="H615" i="5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I452" i="5" s="1"/>
  <c r="H451" i="5"/>
  <c r="H450" i="5"/>
  <c r="H449" i="5"/>
  <c r="H448" i="5"/>
  <c r="I448" i="5" s="1"/>
  <c r="H447" i="5"/>
  <c r="H446" i="5"/>
  <c r="H445" i="5"/>
  <c r="H444" i="5"/>
  <c r="I444" i="5" s="1"/>
  <c r="H443" i="5"/>
  <c r="H442" i="5"/>
  <c r="H441" i="5"/>
  <c r="H440" i="5"/>
  <c r="I440" i="5" s="1"/>
  <c r="H439" i="5"/>
  <c r="H438" i="5"/>
  <c r="H437" i="5"/>
  <c r="H436" i="5"/>
  <c r="I436" i="5" s="1"/>
  <c r="H435" i="5"/>
  <c r="H434" i="5"/>
  <c r="H433" i="5"/>
  <c r="H432" i="5"/>
  <c r="I432" i="5" s="1"/>
  <c r="H431" i="5"/>
  <c r="H430" i="5"/>
  <c r="H429" i="5"/>
  <c r="H428" i="5"/>
  <c r="I428" i="5" s="1"/>
  <c r="H427" i="5"/>
  <c r="H426" i="5"/>
  <c r="H425" i="5"/>
  <c r="H424" i="5"/>
  <c r="I424" i="5" s="1"/>
  <c r="H423" i="5"/>
  <c r="H422" i="5"/>
  <c r="H421" i="5"/>
  <c r="H420" i="5"/>
  <c r="I420" i="5" s="1"/>
  <c r="H419" i="5"/>
  <c r="H418" i="5"/>
  <c r="H417" i="5"/>
  <c r="H416" i="5"/>
  <c r="I416" i="5" s="1"/>
  <c r="H415" i="5"/>
  <c r="H414" i="5"/>
  <c r="H413" i="5"/>
  <c r="H412" i="5"/>
  <c r="I412" i="5" s="1"/>
  <c r="H411" i="5"/>
  <c r="H410" i="5"/>
  <c r="H409" i="5"/>
  <c r="H408" i="5"/>
  <c r="I408" i="5" s="1"/>
  <c r="H407" i="5"/>
  <c r="H406" i="5"/>
  <c r="H405" i="5"/>
  <c r="H404" i="5"/>
  <c r="I404" i="5" s="1"/>
  <c r="H403" i="5"/>
  <c r="H402" i="5"/>
  <c r="H401" i="5"/>
  <c r="H400" i="5"/>
  <c r="I400" i="5" s="1"/>
  <c r="H399" i="5"/>
  <c r="H398" i="5"/>
  <c r="H397" i="5"/>
  <c r="H396" i="5"/>
  <c r="I396" i="5" s="1"/>
  <c r="H395" i="5"/>
  <c r="H394" i="5"/>
  <c r="H393" i="5"/>
  <c r="H392" i="5"/>
  <c r="I392" i="5" s="1"/>
  <c r="H391" i="5"/>
  <c r="H390" i="5"/>
  <c r="H389" i="5"/>
  <c r="H388" i="5"/>
  <c r="I388" i="5" s="1"/>
  <c r="H387" i="5"/>
  <c r="H386" i="5"/>
  <c r="H385" i="5"/>
  <c r="H384" i="5"/>
  <c r="I384" i="5" s="1"/>
  <c r="H383" i="5"/>
  <c r="H382" i="5"/>
  <c r="H381" i="5"/>
  <c r="H380" i="5"/>
  <c r="I380" i="5" s="1"/>
  <c r="H379" i="5"/>
  <c r="H378" i="5"/>
  <c r="H377" i="5"/>
  <c r="H376" i="5"/>
  <c r="I376" i="5" s="1"/>
  <c r="H375" i="5"/>
  <c r="H374" i="5"/>
  <c r="H373" i="5"/>
  <c r="H372" i="5"/>
  <c r="I372" i="5" s="1"/>
  <c r="H371" i="5"/>
  <c r="H370" i="5"/>
  <c r="H369" i="5"/>
  <c r="H368" i="5"/>
  <c r="I368" i="5" s="1"/>
  <c r="H367" i="5"/>
  <c r="H366" i="5"/>
  <c r="H365" i="5"/>
  <c r="H364" i="5"/>
  <c r="I364" i="5" s="1"/>
  <c r="H363" i="5"/>
  <c r="H362" i="5"/>
  <c r="H361" i="5"/>
  <c r="H360" i="5"/>
  <c r="I360" i="5" s="1"/>
  <c r="H359" i="5"/>
  <c r="H358" i="5"/>
  <c r="H357" i="5"/>
  <c r="H356" i="5"/>
  <c r="I356" i="5" s="1"/>
  <c r="H355" i="5"/>
  <c r="H354" i="5"/>
  <c r="H353" i="5"/>
  <c r="H352" i="5"/>
  <c r="I352" i="5" s="1"/>
  <c r="H351" i="5"/>
  <c r="H350" i="5"/>
  <c r="H349" i="5"/>
  <c r="H348" i="5"/>
  <c r="I348" i="5" s="1"/>
  <c r="H347" i="5"/>
  <c r="H346" i="5"/>
  <c r="H345" i="5"/>
  <c r="H344" i="5"/>
  <c r="I344" i="5" s="1"/>
  <c r="H343" i="5"/>
  <c r="H342" i="5"/>
  <c r="H341" i="5"/>
  <c r="H340" i="5"/>
  <c r="I340" i="5" s="1"/>
  <c r="H339" i="5"/>
  <c r="H338" i="5"/>
  <c r="H337" i="5"/>
  <c r="H336" i="5"/>
  <c r="I336" i="5" s="1"/>
  <c r="H335" i="5"/>
  <c r="H334" i="5"/>
  <c r="H333" i="5"/>
  <c r="H332" i="5"/>
  <c r="I332" i="5" s="1"/>
  <c r="H331" i="5"/>
  <c r="H330" i="5"/>
  <c r="H329" i="5"/>
  <c r="H328" i="5"/>
  <c r="I328" i="5" s="1"/>
  <c r="H327" i="5"/>
  <c r="H326" i="5"/>
  <c r="H325" i="5"/>
  <c r="H324" i="5"/>
  <c r="I324" i="5" s="1"/>
  <c r="H323" i="5"/>
  <c r="H322" i="5"/>
  <c r="H321" i="5"/>
  <c r="H320" i="5"/>
  <c r="I320" i="5" s="1"/>
  <c r="H319" i="5"/>
  <c r="H318" i="5"/>
  <c r="H317" i="5"/>
  <c r="H316" i="5"/>
  <c r="I316" i="5" s="1"/>
  <c r="H315" i="5"/>
  <c r="H314" i="5"/>
  <c r="H313" i="5"/>
  <c r="H312" i="5"/>
  <c r="I312" i="5" s="1"/>
  <c r="H311" i="5"/>
  <c r="H310" i="5"/>
  <c r="H309" i="5"/>
  <c r="H308" i="5"/>
  <c r="I308" i="5" s="1"/>
  <c r="H307" i="5"/>
  <c r="H306" i="5"/>
  <c r="H305" i="5"/>
  <c r="H304" i="5"/>
  <c r="I304" i="5" s="1"/>
  <c r="H303" i="5"/>
  <c r="H302" i="5"/>
  <c r="H301" i="5"/>
  <c r="H300" i="5"/>
  <c r="I300" i="5" s="1"/>
  <c r="H299" i="5"/>
  <c r="H298" i="5"/>
  <c r="H297" i="5"/>
  <c r="H296" i="5"/>
  <c r="I296" i="5" s="1"/>
  <c r="H295" i="5"/>
  <c r="H294" i="5"/>
  <c r="H293" i="5"/>
  <c r="H292" i="5"/>
  <c r="I292" i="5" s="1"/>
  <c r="H291" i="5"/>
  <c r="H290" i="5"/>
  <c r="H289" i="5"/>
  <c r="H288" i="5"/>
  <c r="I288" i="5" s="1"/>
  <c r="H287" i="5"/>
  <c r="H286" i="5"/>
  <c r="H285" i="5"/>
  <c r="H284" i="5"/>
  <c r="I284" i="5" s="1"/>
  <c r="H283" i="5"/>
  <c r="H282" i="5"/>
  <c r="H281" i="5"/>
  <c r="H280" i="5"/>
  <c r="I280" i="5" s="1"/>
  <c r="H279" i="5"/>
  <c r="H278" i="5"/>
  <c r="H277" i="5"/>
  <c r="H276" i="5"/>
  <c r="I276" i="5" s="1"/>
  <c r="H275" i="5"/>
  <c r="H274" i="5"/>
  <c r="H273" i="5"/>
  <c r="H272" i="5"/>
  <c r="I272" i="5" s="1"/>
  <c r="H271" i="5"/>
  <c r="H270" i="5"/>
  <c r="H269" i="5"/>
  <c r="H268" i="5"/>
  <c r="I268" i="5" s="1"/>
  <c r="H267" i="5"/>
  <c r="H266" i="5"/>
  <c r="H265" i="5"/>
  <c r="H264" i="5"/>
  <c r="I264" i="5" s="1"/>
  <c r="H263" i="5"/>
  <c r="H262" i="5"/>
  <c r="H261" i="5"/>
  <c r="H260" i="5"/>
  <c r="I260" i="5" s="1"/>
  <c r="H259" i="5"/>
  <c r="H258" i="5"/>
  <c r="H257" i="5"/>
  <c r="H256" i="5"/>
  <c r="I256" i="5" s="1"/>
  <c r="H255" i="5"/>
  <c r="H254" i="5"/>
  <c r="H253" i="5"/>
  <c r="H252" i="5"/>
  <c r="I252" i="5" s="1"/>
  <c r="H251" i="5"/>
  <c r="H250" i="5"/>
  <c r="H249" i="5"/>
  <c r="H248" i="5"/>
  <c r="I248" i="5" s="1"/>
  <c r="H247" i="5"/>
  <c r="H246" i="5"/>
  <c r="H245" i="5"/>
  <c r="H244" i="5"/>
  <c r="I244" i="5" s="1"/>
  <c r="H243" i="5"/>
  <c r="H242" i="5"/>
  <c r="H241" i="5"/>
  <c r="H240" i="5"/>
  <c r="I240" i="5" s="1"/>
  <c r="H239" i="5"/>
  <c r="H238" i="5"/>
  <c r="H237" i="5"/>
  <c r="H236" i="5"/>
  <c r="I236" i="5" s="1"/>
  <c r="H235" i="5"/>
  <c r="H234" i="5"/>
  <c r="H233" i="5"/>
  <c r="H232" i="5"/>
  <c r="I232" i="5" s="1"/>
  <c r="H231" i="5"/>
  <c r="H230" i="5"/>
  <c r="H229" i="5"/>
  <c r="H228" i="5"/>
  <c r="I228" i="5" s="1"/>
  <c r="H227" i="5"/>
  <c r="H226" i="5"/>
  <c r="H225" i="5"/>
  <c r="H224" i="5"/>
  <c r="I224" i="5" s="1"/>
  <c r="H223" i="5"/>
  <c r="H222" i="5"/>
  <c r="H221" i="5"/>
  <c r="H220" i="5"/>
  <c r="I220" i="5" s="1"/>
  <c r="H219" i="5"/>
  <c r="H218" i="5"/>
  <c r="H217" i="5"/>
  <c r="H216" i="5"/>
  <c r="I216" i="5" s="1"/>
  <c r="H215" i="5"/>
  <c r="H214" i="5"/>
  <c r="H213" i="5"/>
  <c r="H212" i="5"/>
  <c r="I212" i="5" s="1"/>
  <c r="H211" i="5"/>
  <c r="H210" i="5"/>
  <c r="H209" i="5"/>
  <c r="H208" i="5"/>
  <c r="I208" i="5" s="1"/>
  <c r="H207" i="5"/>
  <c r="H206" i="5"/>
  <c r="H205" i="5"/>
  <c r="H204" i="5"/>
  <c r="I204" i="5" s="1"/>
  <c r="H203" i="5"/>
  <c r="H202" i="5"/>
  <c r="H201" i="5"/>
  <c r="H200" i="5"/>
  <c r="I200" i="5" s="1"/>
  <c r="H199" i="5"/>
  <c r="H198" i="5"/>
  <c r="H197" i="5"/>
  <c r="H196" i="5"/>
  <c r="I196" i="5" s="1"/>
  <c r="H195" i="5"/>
  <c r="H194" i="5"/>
  <c r="H193" i="5"/>
  <c r="H192" i="5"/>
  <c r="I192" i="5" s="1"/>
  <c r="H191" i="5"/>
  <c r="H190" i="5"/>
  <c r="H189" i="5"/>
  <c r="H188" i="5"/>
  <c r="I188" i="5" s="1"/>
  <c r="H187" i="5"/>
  <c r="H186" i="5"/>
  <c r="H185" i="5"/>
  <c r="H184" i="5"/>
  <c r="I184" i="5" s="1"/>
  <c r="H183" i="5"/>
  <c r="H182" i="5"/>
  <c r="H181" i="5"/>
  <c r="H180" i="5"/>
  <c r="I180" i="5" s="1"/>
  <c r="H179" i="5"/>
  <c r="H178" i="5"/>
  <c r="H177" i="5"/>
  <c r="H176" i="5"/>
  <c r="I176" i="5" s="1"/>
  <c r="H175" i="5"/>
  <c r="H174" i="5"/>
  <c r="H173" i="5"/>
  <c r="H172" i="5"/>
  <c r="I172" i="5" s="1"/>
  <c r="H171" i="5"/>
  <c r="H170" i="5"/>
  <c r="H169" i="5"/>
  <c r="H168" i="5"/>
  <c r="I168" i="5" s="1"/>
  <c r="H167" i="5"/>
  <c r="H166" i="5"/>
  <c r="H165" i="5"/>
  <c r="H164" i="5"/>
  <c r="I164" i="5" s="1"/>
  <c r="H163" i="5"/>
  <c r="H162" i="5"/>
  <c r="H161" i="5"/>
  <c r="H160" i="5"/>
  <c r="I160" i="5" s="1"/>
  <c r="H159" i="5"/>
  <c r="H158" i="5"/>
  <c r="H157" i="5"/>
  <c r="H156" i="5"/>
  <c r="I156" i="5" s="1"/>
  <c r="H155" i="5"/>
  <c r="H154" i="5"/>
  <c r="H153" i="5"/>
  <c r="H152" i="5"/>
  <c r="I152" i="5" s="1"/>
  <c r="H151" i="5"/>
  <c r="H150" i="5"/>
  <c r="H149" i="5"/>
  <c r="H148" i="5"/>
  <c r="I148" i="5" s="1"/>
  <c r="H147" i="5"/>
  <c r="H146" i="5"/>
  <c r="H145" i="5"/>
  <c r="H144" i="5"/>
  <c r="I144" i="5" s="1"/>
  <c r="H143" i="5"/>
  <c r="H142" i="5"/>
  <c r="H141" i="5"/>
  <c r="H140" i="5"/>
  <c r="I140" i="5" s="1"/>
  <c r="H139" i="5"/>
  <c r="H138" i="5"/>
  <c r="H137" i="5"/>
  <c r="H136" i="5"/>
  <c r="I136" i="5" s="1"/>
  <c r="H135" i="5"/>
  <c r="H134" i="5"/>
  <c r="H133" i="5"/>
  <c r="H132" i="5"/>
  <c r="I132" i="5" s="1"/>
  <c r="H131" i="5"/>
  <c r="H130" i="5"/>
  <c r="H129" i="5"/>
  <c r="H128" i="5"/>
  <c r="I128" i="5" s="1"/>
  <c r="H127" i="5"/>
  <c r="H126" i="5"/>
  <c r="H125" i="5"/>
  <c r="H124" i="5"/>
  <c r="I124" i="5" s="1"/>
  <c r="H123" i="5"/>
  <c r="H122" i="5"/>
  <c r="H121" i="5"/>
  <c r="H120" i="5"/>
  <c r="I120" i="5" s="1"/>
  <c r="H119" i="5"/>
  <c r="H118" i="5"/>
  <c r="H117" i="5"/>
  <c r="H116" i="5"/>
  <c r="I116" i="5" s="1"/>
  <c r="H115" i="5"/>
  <c r="H114" i="5"/>
  <c r="H113" i="5"/>
  <c r="H112" i="5"/>
  <c r="I112" i="5" s="1"/>
  <c r="H111" i="5"/>
  <c r="H110" i="5"/>
  <c r="H109" i="5"/>
  <c r="H108" i="5"/>
  <c r="I108" i="5" s="1"/>
  <c r="H107" i="5"/>
  <c r="H106" i="5"/>
  <c r="H105" i="5"/>
  <c r="H104" i="5"/>
  <c r="I104" i="5" s="1"/>
  <c r="H103" i="5"/>
  <c r="H102" i="5"/>
  <c r="H101" i="5"/>
  <c r="H100" i="5"/>
  <c r="I100" i="5" s="1"/>
  <c r="H99" i="5"/>
  <c r="H98" i="5"/>
  <c r="H97" i="5"/>
  <c r="H96" i="5"/>
  <c r="I96" i="5" s="1"/>
  <c r="H95" i="5"/>
  <c r="H94" i="5"/>
  <c r="H93" i="5"/>
  <c r="H92" i="5"/>
  <c r="I92" i="5" s="1"/>
  <c r="H91" i="5"/>
  <c r="H90" i="5"/>
  <c r="H89" i="5"/>
  <c r="H88" i="5"/>
  <c r="I88" i="5" s="1"/>
  <c r="H87" i="5"/>
  <c r="H86" i="5"/>
  <c r="H85" i="5"/>
  <c r="H84" i="5"/>
  <c r="I84" i="5" s="1"/>
  <c r="H83" i="5"/>
  <c r="H82" i="5"/>
  <c r="H81" i="5"/>
  <c r="H80" i="5"/>
  <c r="I80" i="5" s="1"/>
  <c r="H79" i="5"/>
  <c r="H78" i="5"/>
  <c r="H77" i="5"/>
  <c r="H76" i="5"/>
  <c r="I76" i="5" s="1"/>
  <c r="H75" i="5"/>
  <c r="H74" i="5"/>
  <c r="H73" i="5"/>
  <c r="H72" i="5"/>
  <c r="I72" i="5" s="1"/>
  <c r="H71" i="5"/>
  <c r="H70" i="5"/>
  <c r="H69" i="5"/>
  <c r="H68" i="5"/>
  <c r="I68" i="5" s="1"/>
  <c r="H67" i="5"/>
  <c r="H66" i="5"/>
  <c r="H65" i="5"/>
  <c r="H64" i="5"/>
  <c r="I64" i="5" s="1"/>
  <c r="H63" i="5"/>
  <c r="H62" i="5"/>
  <c r="H61" i="5"/>
  <c r="H60" i="5"/>
  <c r="I60" i="5" s="1"/>
  <c r="H59" i="5"/>
  <c r="H58" i="5"/>
  <c r="H57" i="5"/>
  <c r="H56" i="5"/>
  <c r="I56" i="5" s="1"/>
  <c r="H55" i="5"/>
  <c r="H54" i="5"/>
  <c r="H53" i="5"/>
  <c r="H52" i="5"/>
  <c r="I52" i="5" s="1"/>
  <c r="H51" i="5"/>
  <c r="H50" i="5"/>
  <c r="H49" i="5"/>
  <c r="H48" i="5"/>
  <c r="I48" i="5" s="1"/>
  <c r="H47" i="5"/>
  <c r="H46" i="5"/>
  <c r="H45" i="5"/>
  <c r="H44" i="5"/>
  <c r="I44" i="5" s="1"/>
  <c r="H43" i="5"/>
  <c r="H42" i="5"/>
  <c r="H41" i="5"/>
  <c r="H40" i="5"/>
  <c r="I40" i="5" s="1"/>
  <c r="H39" i="5"/>
  <c r="H38" i="5"/>
  <c r="H37" i="5"/>
  <c r="H36" i="5"/>
  <c r="I36" i="5" s="1"/>
  <c r="H35" i="5"/>
  <c r="H34" i="5"/>
  <c r="H33" i="5"/>
  <c r="H32" i="5"/>
  <c r="I32" i="5" s="1"/>
  <c r="H31" i="5"/>
  <c r="H30" i="5"/>
  <c r="H29" i="5"/>
  <c r="H28" i="5"/>
  <c r="I28" i="5" s="1"/>
  <c r="H27" i="5"/>
  <c r="H26" i="5"/>
  <c r="H25" i="5"/>
  <c r="H24" i="5"/>
  <c r="I24" i="5" s="1"/>
  <c r="H23" i="5"/>
  <c r="H22" i="5"/>
  <c r="H21" i="5"/>
  <c r="H20" i="5"/>
  <c r="I20" i="5" s="1"/>
  <c r="H19" i="5"/>
  <c r="H18" i="5"/>
  <c r="H17" i="5"/>
  <c r="H16" i="5"/>
  <c r="I16" i="5" s="1"/>
  <c r="H15" i="5"/>
  <c r="H14" i="5"/>
  <c r="H13" i="5"/>
  <c r="H12" i="5"/>
  <c r="I12" i="5" s="1"/>
  <c r="H11" i="5"/>
  <c r="H10" i="5"/>
  <c r="H9" i="5"/>
  <c r="H8" i="5"/>
  <c r="I8" i="5" s="1"/>
  <c r="I895" i="5"/>
  <c r="F895" i="5"/>
  <c r="D895" i="5"/>
  <c r="C895" i="5"/>
  <c r="B895" i="5"/>
  <c r="I894" i="5"/>
  <c r="F894" i="5"/>
  <c r="D894" i="5"/>
  <c r="C894" i="5"/>
  <c r="B894" i="5"/>
  <c r="I893" i="5"/>
  <c r="F893" i="5"/>
  <c r="D893" i="5"/>
  <c r="C893" i="5"/>
  <c r="B893" i="5"/>
  <c r="I892" i="5"/>
  <c r="F892" i="5"/>
  <c r="D892" i="5"/>
  <c r="C892" i="5"/>
  <c r="B892" i="5"/>
  <c r="I891" i="5"/>
  <c r="F891" i="5"/>
  <c r="D891" i="5"/>
  <c r="C891" i="5"/>
  <c r="B891" i="5"/>
  <c r="I890" i="5"/>
  <c r="F890" i="5"/>
  <c r="D890" i="5"/>
  <c r="C890" i="5"/>
  <c r="B890" i="5"/>
  <c r="I889" i="5"/>
  <c r="F889" i="5"/>
  <c r="D889" i="5"/>
  <c r="C889" i="5"/>
  <c r="B889" i="5"/>
  <c r="I888" i="5"/>
  <c r="F888" i="5"/>
  <c r="D888" i="5"/>
  <c r="C888" i="5"/>
  <c r="B888" i="5"/>
  <c r="I887" i="5"/>
  <c r="F887" i="5"/>
  <c r="D887" i="5"/>
  <c r="C887" i="5"/>
  <c r="B887" i="5"/>
  <c r="I886" i="5"/>
  <c r="F886" i="5"/>
  <c r="D886" i="5"/>
  <c r="C886" i="5"/>
  <c r="B886" i="5"/>
  <c r="I885" i="5"/>
  <c r="F885" i="5"/>
  <c r="D885" i="5"/>
  <c r="C885" i="5"/>
  <c r="B885" i="5"/>
  <c r="I884" i="5"/>
  <c r="F884" i="5"/>
  <c r="D884" i="5"/>
  <c r="C884" i="5"/>
  <c r="B884" i="5"/>
  <c r="I883" i="5"/>
  <c r="F883" i="5"/>
  <c r="D883" i="5"/>
  <c r="C883" i="5"/>
  <c r="B883" i="5"/>
  <c r="I882" i="5"/>
  <c r="F882" i="5"/>
  <c r="D882" i="5"/>
  <c r="C882" i="5"/>
  <c r="B882" i="5"/>
  <c r="I881" i="5"/>
  <c r="F881" i="5"/>
  <c r="D881" i="5"/>
  <c r="C881" i="5"/>
  <c r="B881" i="5"/>
  <c r="I880" i="5"/>
  <c r="F880" i="5"/>
  <c r="D880" i="5"/>
  <c r="C880" i="5"/>
  <c r="B880" i="5"/>
  <c r="I879" i="5"/>
  <c r="F879" i="5"/>
  <c r="D879" i="5"/>
  <c r="C879" i="5"/>
  <c r="B879" i="5"/>
  <c r="I878" i="5"/>
  <c r="F878" i="5"/>
  <c r="D878" i="5"/>
  <c r="C878" i="5"/>
  <c r="B878" i="5"/>
  <c r="I877" i="5"/>
  <c r="F877" i="5"/>
  <c r="D877" i="5"/>
  <c r="C877" i="5"/>
  <c r="B877" i="5"/>
  <c r="I876" i="5"/>
  <c r="F876" i="5"/>
  <c r="D876" i="5"/>
  <c r="C876" i="5"/>
  <c r="B876" i="5"/>
  <c r="I875" i="5"/>
  <c r="F875" i="5"/>
  <c r="D875" i="5"/>
  <c r="C875" i="5"/>
  <c r="B875" i="5"/>
  <c r="I874" i="5"/>
  <c r="F874" i="5"/>
  <c r="D874" i="5"/>
  <c r="C874" i="5"/>
  <c r="B874" i="5"/>
  <c r="I873" i="5"/>
  <c r="F873" i="5"/>
  <c r="D873" i="5"/>
  <c r="C873" i="5"/>
  <c r="B873" i="5"/>
  <c r="I872" i="5"/>
  <c r="F872" i="5"/>
  <c r="D872" i="5"/>
  <c r="C872" i="5"/>
  <c r="B872" i="5"/>
  <c r="I871" i="5"/>
  <c r="F871" i="5"/>
  <c r="D871" i="5"/>
  <c r="C871" i="5"/>
  <c r="B871" i="5"/>
  <c r="I870" i="5"/>
  <c r="F870" i="5"/>
  <c r="D870" i="5"/>
  <c r="C870" i="5"/>
  <c r="B870" i="5"/>
  <c r="I869" i="5"/>
  <c r="F869" i="5"/>
  <c r="D869" i="5"/>
  <c r="C869" i="5"/>
  <c r="B869" i="5"/>
  <c r="I868" i="5"/>
  <c r="F868" i="5"/>
  <c r="D868" i="5"/>
  <c r="C868" i="5"/>
  <c r="B868" i="5"/>
  <c r="I867" i="5"/>
  <c r="F867" i="5"/>
  <c r="D867" i="5"/>
  <c r="C867" i="5"/>
  <c r="B867" i="5"/>
  <c r="I866" i="5"/>
  <c r="F866" i="5"/>
  <c r="D866" i="5"/>
  <c r="C866" i="5"/>
  <c r="B866" i="5"/>
  <c r="I865" i="5"/>
  <c r="F865" i="5"/>
  <c r="D865" i="5"/>
  <c r="C865" i="5"/>
  <c r="B865" i="5"/>
  <c r="I864" i="5"/>
  <c r="F864" i="5"/>
  <c r="D864" i="5"/>
  <c r="C864" i="5"/>
  <c r="B864" i="5"/>
  <c r="I863" i="5"/>
  <c r="F863" i="5"/>
  <c r="D863" i="5"/>
  <c r="C863" i="5"/>
  <c r="B863" i="5"/>
  <c r="I862" i="5"/>
  <c r="F862" i="5"/>
  <c r="D862" i="5"/>
  <c r="C862" i="5"/>
  <c r="B862" i="5"/>
  <c r="I861" i="5"/>
  <c r="F861" i="5"/>
  <c r="D861" i="5"/>
  <c r="C861" i="5"/>
  <c r="B861" i="5"/>
  <c r="I860" i="5"/>
  <c r="F860" i="5"/>
  <c r="D860" i="5"/>
  <c r="C860" i="5"/>
  <c r="B860" i="5"/>
  <c r="I859" i="5"/>
  <c r="F859" i="5"/>
  <c r="D859" i="5"/>
  <c r="C859" i="5"/>
  <c r="B859" i="5"/>
  <c r="I858" i="5"/>
  <c r="F858" i="5"/>
  <c r="D858" i="5"/>
  <c r="C858" i="5"/>
  <c r="B858" i="5"/>
  <c r="I857" i="5"/>
  <c r="F857" i="5"/>
  <c r="D857" i="5"/>
  <c r="C857" i="5"/>
  <c r="B857" i="5"/>
  <c r="I856" i="5"/>
  <c r="F856" i="5"/>
  <c r="D856" i="5"/>
  <c r="C856" i="5"/>
  <c r="B856" i="5"/>
  <c r="I855" i="5"/>
  <c r="F855" i="5"/>
  <c r="D855" i="5"/>
  <c r="C855" i="5"/>
  <c r="B855" i="5"/>
  <c r="I854" i="5"/>
  <c r="F854" i="5"/>
  <c r="D854" i="5"/>
  <c r="C854" i="5"/>
  <c r="B854" i="5"/>
  <c r="I853" i="5"/>
  <c r="F853" i="5"/>
  <c r="D853" i="5"/>
  <c r="C853" i="5"/>
  <c r="B853" i="5"/>
  <c r="I852" i="5"/>
  <c r="F852" i="5"/>
  <c r="D852" i="5"/>
  <c r="C852" i="5"/>
  <c r="B852" i="5"/>
  <c r="I851" i="5"/>
  <c r="F851" i="5"/>
  <c r="D851" i="5"/>
  <c r="C851" i="5"/>
  <c r="B851" i="5"/>
  <c r="I850" i="5"/>
  <c r="F850" i="5"/>
  <c r="D850" i="5"/>
  <c r="C850" i="5"/>
  <c r="B850" i="5"/>
  <c r="I849" i="5"/>
  <c r="F849" i="5"/>
  <c r="D849" i="5"/>
  <c r="C849" i="5"/>
  <c r="B849" i="5"/>
  <c r="I848" i="5"/>
  <c r="F848" i="5"/>
  <c r="D848" i="5"/>
  <c r="C848" i="5"/>
  <c r="B848" i="5"/>
  <c r="I847" i="5"/>
  <c r="F847" i="5"/>
  <c r="D847" i="5"/>
  <c r="C847" i="5"/>
  <c r="B847" i="5"/>
  <c r="I846" i="5"/>
  <c r="F846" i="5"/>
  <c r="D846" i="5"/>
  <c r="C846" i="5"/>
  <c r="B846" i="5"/>
  <c r="I845" i="5"/>
  <c r="F845" i="5"/>
  <c r="D845" i="5"/>
  <c r="C845" i="5"/>
  <c r="B845" i="5"/>
  <c r="I844" i="5"/>
  <c r="F844" i="5"/>
  <c r="D844" i="5"/>
  <c r="C844" i="5"/>
  <c r="B844" i="5"/>
  <c r="I843" i="5"/>
  <c r="F843" i="5"/>
  <c r="D843" i="5"/>
  <c r="C843" i="5"/>
  <c r="B843" i="5"/>
  <c r="I842" i="5"/>
  <c r="F842" i="5"/>
  <c r="D842" i="5"/>
  <c r="C842" i="5"/>
  <c r="B842" i="5"/>
  <c r="I841" i="5"/>
  <c r="F841" i="5"/>
  <c r="D841" i="5"/>
  <c r="C841" i="5"/>
  <c r="B841" i="5"/>
  <c r="I840" i="5"/>
  <c r="F840" i="5"/>
  <c r="D840" i="5"/>
  <c r="C840" i="5"/>
  <c r="B840" i="5"/>
  <c r="I839" i="5"/>
  <c r="F839" i="5"/>
  <c r="D839" i="5"/>
  <c r="C839" i="5"/>
  <c r="B839" i="5"/>
  <c r="I838" i="5"/>
  <c r="F838" i="5"/>
  <c r="D838" i="5"/>
  <c r="C838" i="5"/>
  <c r="B838" i="5"/>
  <c r="I837" i="5"/>
  <c r="F837" i="5"/>
  <c r="D837" i="5"/>
  <c r="C837" i="5"/>
  <c r="B837" i="5"/>
  <c r="I836" i="5"/>
  <c r="F836" i="5"/>
  <c r="D836" i="5"/>
  <c r="C836" i="5"/>
  <c r="B836" i="5"/>
  <c r="I835" i="5"/>
  <c r="F835" i="5"/>
  <c r="D835" i="5"/>
  <c r="C835" i="5"/>
  <c r="B835" i="5"/>
  <c r="I834" i="5"/>
  <c r="F834" i="5"/>
  <c r="D834" i="5"/>
  <c r="C834" i="5"/>
  <c r="B834" i="5"/>
  <c r="I833" i="5"/>
  <c r="F833" i="5"/>
  <c r="D833" i="5"/>
  <c r="C833" i="5"/>
  <c r="B833" i="5"/>
  <c r="I832" i="5"/>
  <c r="F832" i="5"/>
  <c r="D832" i="5"/>
  <c r="C832" i="5"/>
  <c r="B832" i="5"/>
  <c r="I831" i="5"/>
  <c r="F831" i="5"/>
  <c r="D831" i="5"/>
  <c r="C831" i="5"/>
  <c r="B831" i="5"/>
  <c r="I830" i="5"/>
  <c r="F830" i="5"/>
  <c r="D830" i="5"/>
  <c r="C830" i="5"/>
  <c r="B830" i="5"/>
  <c r="I829" i="5"/>
  <c r="F829" i="5"/>
  <c r="D829" i="5"/>
  <c r="C829" i="5"/>
  <c r="B829" i="5"/>
  <c r="I828" i="5"/>
  <c r="F828" i="5"/>
  <c r="D828" i="5"/>
  <c r="C828" i="5"/>
  <c r="B828" i="5"/>
  <c r="I827" i="5"/>
  <c r="F827" i="5"/>
  <c r="D827" i="5"/>
  <c r="C827" i="5"/>
  <c r="B827" i="5"/>
  <c r="I826" i="5"/>
  <c r="F826" i="5"/>
  <c r="D826" i="5"/>
  <c r="C826" i="5"/>
  <c r="B826" i="5"/>
  <c r="I825" i="5"/>
  <c r="F825" i="5"/>
  <c r="D825" i="5"/>
  <c r="C825" i="5"/>
  <c r="B825" i="5"/>
  <c r="I824" i="5"/>
  <c r="F824" i="5"/>
  <c r="D824" i="5"/>
  <c r="C824" i="5"/>
  <c r="B824" i="5"/>
  <c r="I823" i="5"/>
  <c r="F823" i="5"/>
  <c r="D823" i="5"/>
  <c r="C823" i="5"/>
  <c r="B823" i="5"/>
  <c r="I822" i="5"/>
  <c r="F822" i="5"/>
  <c r="D822" i="5"/>
  <c r="C822" i="5"/>
  <c r="B822" i="5"/>
  <c r="I821" i="5"/>
  <c r="F821" i="5"/>
  <c r="D821" i="5"/>
  <c r="C821" i="5"/>
  <c r="B821" i="5"/>
  <c r="I820" i="5"/>
  <c r="F820" i="5"/>
  <c r="D820" i="5"/>
  <c r="C820" i="5"/>
  <c r="B820" i="5"/>
  <c r="I819" i="5"/>
  <c r="F819" i="5"/>
  <c r="D819" i="5"/>
  <c r="C819" i="5"/>
  <c r="B819" i="5"/>
  <c r="I818" i="5"/>
  <c r="F818" i="5"/>
  <c r="D818" i="5"/>
  <c r="C818" i="5"/>
  <c r="B818" i="5"/>
  <c r="I817" i="5"/>
  <c r="F817" i="5"/>
  <c r="D817" i="5"/>
  <c r="C817" i="5"/>
  <c r="B817" i="5"/>
  <c r="I816" i="5"/>
  <c r="F816" i="5"/>
  <c r="D816" i="5"/>
  <c r="C816" i="5"/>
  <c r="B816" i="5"/>
  <c r="I815" i="5"/>
  <c r="F815" i="5"/>
  <c r="D815" i="5"/>
  <c r="C815" i="5"/>
  <c r="B815" i="5"/>
  <c r="I814" i="5"/>
  <c r="F814" i="5"/>
  <c r="D814" i="5"/>
  <c r="C814" i="5"/>
  <c r="B814" i="5"/>
  <c r="I813" i="5"/>
  <c r="F813" i="5"/>
  <c r="D813" i="5"/>
  <c r="C813" i="5"/>
  <c r="B813" i="5"/>
  <c r="I812" i="5"/>
  <c r="F812" i="5"/>
  <c r="D812" i="5"/>
  <c r="C812" i="5"/>
  <c r="B812" i="5"/>
  <c r="I811" i="5"/>
  <c r="F811" i="5"/>
  <c r="D811" i="5"/>
  <c r="C811" i="5"/>
  <c r="B811" i="5"/>
  <c r="I810" i="5"/>
  <c r="F810" i="5"/>
  <c r="D810" i="5"/>
  <c r="C810" i="5"/>
  <c r="B810" i="5"/>
  <c r="I809" i="5"/>
  <c r="F809" i="5"/>
  <c r="D809" i="5"/>
  <c r="C809" i="5"/>
  <c r="B809" i="5"/>
  <c r="I808" i="5"/>
  <c r="F808" i="5"/>
  <c r="D808" i="5"/>
  <c r="C808" i="5"/>
  <c r="B808" i="5"/>
  <c r="I807" i="5"/>
  <c r="F807" i="5"/>
  <c r="D807" i="5"/>
  <c r="C807" i="5"/>
  <c r="B807" i="5"/>
  <c r="I806" i="5"/>
  <c r="F806" i="5"/>
  <c r="D806" i="5"/>
  <c r="C806" i="5"/>
  <c r="B806" i="5"/>
  <c r="I805" i="5"/>
  <c r="F805" i="5"/>
  <c r="D805" i="5"/>
  <c r="C805" i="5"/>
  <c r="B805" i="5"/>
  <c r="I804" i="5"/>
  <c r="F804" i="5"/>
  <c r="D804" i="5"/>
  <c r="C804" i="5"/>
  <c r="B804" i="5"/>
  <c r="I803" i="5"/>
  <c r="F803" i="5"/>
  <c r="D803" i="5"/>
  <c r="C803" i="5"/>
  <c r="B803" i="5"/>
  <c r="I802" i="5"/>
  <c r="F802" i="5"/>
  <c r="D802" i="5"/>
  <c r="C802" i="5"/>
  <c r="B802" i="5"/>
  <c r="I801" i="5"/>
  <c r="F801" i="5"/>
  <c r="D801" i="5"/>
  <c r="C801" i="5"/>
  <c r="B801" i="5"/>
  <c r="I800" i="5"/>
  <c r="F800" i="5"/>
  <c r="D800" i="5"/>
  <c r="C800" i="5"/>
  <c r="B800" i="5"/>
  <c r="I799" i="5"/>
  <c r="F799" i="5"/>
  <c r="D799" i="5"/>
  <c r="C799" i="5"/>
  <c r="B799" i="5"/>
  <c r="I798" i="5"/>
  <c r="F798" i="5"/>
  <c r="D798" i="5"/>
  <c r="C798" i="5"/>
  <c r="B798" i="5"/>
  <c r="I797" i="5"/>
  <c r="F797" i="5"/>
  <c r="D797" i="5"/>
  <c r="C797" i="5"/>
  <c r="B797" i="5"/>
  <c r="I796" i="5"/>
  <c r="F796" i="5"/>
  <c r="D796" i="5"/>
  <c r="C796" i="5"/>
  <c r="B796" i="5"/>
  <c r="I795" i="5"/>
  <c r="F795" i="5"/>
  <c r="D795" i="5"/>
  <c r="C795" i="5"/>
  <c r="B795" i="5"/>
  <c r="I794" i="5"/>
  <c r="F794" i="5"/>
  <c r="D794" i="5"/>
  <c r="C794" i="5"/>
  <c r="B794" i="5"/>
  <c r="I793" i="5"/>
  <c r="F793" i="5"/>
  <c r="D793" i="5"/>
  <c r="C793" i="5"/>
  <c r="B793" i="5"/>
  <c r="I792" i="5"/>
  <c r="F792" i="5"/>
  <c r="D792" i="5"/>
  <c r="C792" i="5"/>
  <c r="B792" i="5"/>
  <c r="I791" i="5"/>
  <c r="F791" i="5"/>
  <c r="D791" i="5"/>
  <c r="C791" i="5"/>
  <c r="B791" i="5"/>
  <c r="I790" i="5"/>
  <c r="F790" i="5"/>
  <c r="D790" i="5"/>
  <c r="C790" i="5"/>
  <c r="B790" i="5"/>
  <c r="I789" i="5"/>
  <c r="F789" i="5"/>
  <c r="D789" i="5"/>
  <c r="C789" i="5"/>
  <c r="B789" i="5"/>
  <c r="I788" i="5"/>
  <c r="F788" i="5"/>
  <c r="D788" i="5"/>
  <c r="C788" i="5"/>
  <c r="B788" i="5"/>
  <c r="I787" i="5"/>
  <c r="F787" i="5"/>
  <c r="D787" i="5"/>
  <c r="C787" i="5"/>
  <c r="B787" i="5"/>
  <c r="I786" i="5"/>
  <c r="F786" i="5"/>
  <c r="D786" i="5"/>
  <c r="C786" i="5"/>
  <c r="B786" i="5"/>
  <c r="I785" i="5"/>
  <c r="F785" i="5"/>
  <c r="D785" i="5"/>
  <c r="C785" i="5"/>
  <c r="B785" i="5"/>
  <c r="I784" i="5"/>
  <c r="F784" i="5"/>
  <c r="D784" i="5"/>
  <c r="C784" i="5"/>
  <c r="B784" i="5"/>
  <c r="I783" i="5"/>
  <c r="F783" i="5"/>
  <c r="D783" i="5"/>
  <c r="C783" i="5"/>
  <c r="B783" i="5"/>
  <c r="I782" i="5"/>
  <c r="F782" i="5"/>
  <c r="D782" i="5"/>
  <c r="C782" i="5"/>
  <c r="B782" i="5"/>
  <c r="I781" i="5"/>
  <c r="F781" i="5"/>
  <c r="D781" i="5"/>
  <c r="C781" i="5"/>
  <c r="B781" i="5"/>
  <c r="I780" i="5"/>
  <c r="F780" i="5"/>
  <c r="D780" i="5"/>
  <c r="C780" i="5"/>
  <c r="B780" i="5"/>
  <c r="I779" i="5"/>
  <c r="F779" i="5"/>
  <c r="D779" i="5"/>
  <c r="C779" i="5"/>
  <c r="B779" i="5"/>
  <c r="I778" i="5"/>
  <c r="F778" i="5"/>
  <c r="D778" i="5"/>
  <c r="C778" i="5"/>
  <c r="B778" i="5"/>
  <c r="I777" i="5"/>
  <c r="F777" i="5"/>
  <c r="D777" i="5"/>
  <c r="C777" i="5"/>
  <c r="B777" i="5"/>
  <c r="I776" i="5"/>
  <c r="F776" i="5"/>
  <c r="D776" i="5"/>
  <c r="C776" i="5"/>
  <c r="B776" i="5"/>
  <c r="I775" i="5"/>
  <c r="F775" i="5"/>
  <c r="D775" i="5"/>
  <c r="C775" i="5"/>
  <c r="B775" i="5"/>
  <c r="I774" i="5"/>
  <c r="F774" i="5"/>
  <c r="D774" i="5"/>
  <c r="C774" i="5"/>
  <c r="B774" i="5"/>
  <c r="I773" i="5"/>
  <c r="F773" i="5"/>
  <c r="D773" i="5"/>
  <c r="C773" i="5"/>
  <c r="B773" i="5"/>
  <c r="I772" i="5"/>
  <c r="F772" i="5"/>
  <c r="D772" i="5"/>
  <c r="C772" i="5"/>
  <c r="B772" i="5"/>
  <c r="I771" i="5"/>
  <c r="F771" i="5"/>
  <c r="D771" i="5"/>
  <c r="C771" i="5"/>
  <c r="B771" i="5"/>
  <c r="I770" i="5"/>
  <c r="F770" i="5"/>
  <c r="D770" i="5"/>
  <c r="C770" i="5"/>
  <c r="B770" i="5"/>
  <c r="I769" i="5"/>
  <c r="F769" i="5"/>
  <c r="D769" i="5"/>
  <c r="C769" i="5"/>
  <c r="B769" i="5"/>
  <c r="I768" i="5"/>
  <c r="F768" i="5"/>
  <c r="D768" i="5"/>
  <c r="C768" i="5"/>
  <c r="B768" i="5"/>
  <c r="I767" i="5"/>
  <c r="F767" i="5"/>
  <c r="D767" i="5"/>
  <c r="C767" i="5"/>
  <c r="B767" i="5"/>
  <c r="I766" i="5"/>
  <c r="F766" i="5"/>
  <c r="D766" i="5"/>
  <c r="C766" i="5"/>
  <c r="B766" i="5"/>
  <c r="I765" i="5"/>
  <c r="F765" i="5"/>
  <c r="D765" i="5"/>
  <c r="C765" i="5"/>
  <c r="B765" i="5"/>
  <c r="I764" i="5"/>
  <c r="F764" i="5"/>
  <c r="D764" i="5"/>
  <c r="C764" i="5"/>
  <c r="B764" i="5"/>
  <c r="I763" i="5"/>
  <c r="F763" i="5"/>
  <c r="D763" i="5"/>
  <c r="C763" i="5"/>
  <c r="B763" i="5"/>
  <c r="I762" i="5"/>
  <c r="F762" i="5"/>
  <c r="D762" i="5"/>
  <c r="C762" i="5"/>
  <c r="B762" i="5"/>
  <c r="I761" i="5"/>
  <c r="F761" i="5"/>
  <c r="D761" i="5"/>
  <c r="C761" i="5"/>
  <c r="B761" i="5"/>
  <c r="I760" i="5"/>
  <c r="F760" i="5"/>
  <c r="D760" i="5"/>
  <c r="C760" i="5"/>
  <c r="B760" i="5"/>
  <c r="I759" i="5"/>
  <c r="F759" i="5"/>
  <c r="D759" i="5"/>
  <c r="C759" i="5"/>
  <c r="B759" i="5"/>
  <c r="I758" i="5"/>
  <c r="F758" i="5"/>
  <c r="D758" i="5"/>
  <c r="C758" i="5"/>
  <c r="B758" i="5"/>
  <c r="I757" i="5"/>
  <c r="F757" i="5"/>
  <c r="D757" i="5"/>
  <c r="C757" i="5"/>
  <c r="B757" i="5"/>
  <c r="I756" i="5"/>
  <c r="F756" i="5"/>
  <c r="D756" i="5"/>
  <c r="C756" i="5"/>
  <c r="B756" i="5"/>
  <c r="I755" i="5"/>
  <c r="F755" i="5"/>
  <c r="D755" i="5"/>
  <c r="C755" i="5"/>
  <c r="B755" i="5"/>
  <c r="I754" i="5"/>
  <c r="F754" i="5"/>
  <c r="D754" i="5"/>
  <c r="C754" i="5"/>
  <c r="B754" i="5"/>
  <c r="I753" i="5"/>
  <c r="F753" i="5"/>
  <c r="D753" i="5"/>
  <c r="C753" i="5"/>
  <c r="B753" i="5"/>
  <c r="I752" i="5"/>
  <c r="F752" i="5"/>
  <c r="D752" i="5"/>
  <c r="C752" i="5"/>
  <c r="B752" i="5"/>
  <c r="I751" i="5"/>
  <c r="F751" i="5"/>
  <c r="D751" i="5"/>
  <c r="C751" i="5"/>
  <c r="B751" i="5"/>
  <c r="I750" i="5"/>
  <c r="F750" i="5"/>
  <c r="D750" i="5"/>
  <c r="C750" i="5"/>
  <c r="B750" i="5"/>
  <c r="I749" i="5"/>
  <c r="F749" i="5"/>
  <c r="D749" i="5"/>
  <c r="C749" i="5"/>
  <c r="B749" i="5"/>
  <c r="I748" i="5"/>
  <c r="F748" i="5"/>
  <c r="D748" i="5"/>
  <c r="C748" i="5"/>
  <c r="B748" i="5"/>
  <c r="I747" i="5"/>
  <c r="F747" i="5"/>
  <c r="D747" i="5"/>
  <c r="C747" i="5"/>
  <c r="B747" i="5"/>
  <c r="I746" i="5"/>
  <c r="F746" i="5"/>
  <c r="D746" i="5"/>
  <c r="C746" i="5"/>
  <c r="B746" i="5"/>
  <c r="I745" i="5"/>
  <c r="F745" i="5"/>
  <c r="D745" i="5"/>
  <c r="C745" i="5"/>
  <c r="B745" i="5"/>
  <c r="I744" i="5"/>
  <c r="F744" i="5"/>
  <c r="D744" i="5"/>
  <c r="C744" i="5"/>
  <c r="B744" i="5"/>
  <c r="I743" i="5"/>
  <c r="F743" i="5"/>
  <c r="D743" i="5"/>
  <c r="C743" i="5"/>
  <c r="B743" i="5"/>
  <c r="I742" i="5"/>
  <c r="F742" i="5"/>
  <c r="D742" i="5"/>
  <c r="C742" i="5"/>
  <c r="B742" i="5"/>
  <c r="I741" i="5"/>
  <c r="F741" i="5"/>
  <c r="D741" i="5"/>
  <c r="C741" i="5"/>
  <c r="B741" i="5"/>
  <c r="I740" i="5"/>
  <c r="F740" i="5"/>
  <c r="D740" i="5"/>
  <c r="C740" i="5"/>
  <c r="B740" i="5"/>
  <c r="I739" i="5"/>
  <c r="F739" i="5"/>
  <c r="D739" i="5"/>
  <c r="C739" i="5"/>
  <c r="B739" i="5"/>
  <c r="I738" i="5"/>
  <c r="F738" i="5"/>
  <c r="D738" i="5"/>
  <c r="C738" i="5"/>
  <c r="B738" i="5"/>
  <c r="I737" i="5"/>
  <c r="F737" i="5"/>
  <c r="D737" i="5"/>
  <c r="C737" i="5"/>
  <c r="B737" i="5"/>
  <c r="I736" i="5"/>
  <c r="F736" i="5"/>
  <c r="D736" i="5"/>
  <c r="C736" i="5"/>
  <c r="B736" i="5"/>
  <c r="I735" i="5"/>
  <c r="F735" i="5"/>
  <c r="D735" i="5"/>
  <c r="C735" i="5"/>
  <c r="B735" i="5"/>
  <c r="I734" i="5"/>
  <c r="F734" i="5"/>
  <c r="D734" i="5"/>
  <c r="C734" i="5"/>
  <c r="B734" i="5"/>
  <c r="I733" i="5"/>
  <c r="F733" i="5"/>
  <c r="D733" i="5"/>
  <c r="C733" i="5"/>
  <c r="B733" i="5"/>
  <c r="I732" i="5"/>
  <c r="F732" i="5"/>
  <c r="D732" i="5"/>
  <c r="C732" i="5"/>
  <c r="B732" i="5"/>
  <c r="I731" i="5"/>
  <c r="F731" i="5"/>
  <c r="D731" i="5"/>
  <c r="C731" i="5"/>
  <c r="B731" i="5"/>
  <c r="I730" i="5"/>
  <c r="F730" i="5"/>
  <c r="D730" i="5"/>
  <c r="C730" i="5"/>
  <c r="B730" i="5"/>
  <c r="I729" i="5"/>
  <c r="F729" i="5"/>
  <c r="D729" i="5"/>
  <c r="C729" i="5"/>
  <c r="B729" i="5"/>
  <c r="I728" i="5"/>
  <c r="F728" i="5"/>
  <c r="D728" i="5"/>
  <c r="C728" i="5"/>
  <c r="B728" i="5"/>
  <c r="I727" i="5"/>
  <c r="F727" i="5"/>
  <c r="D727" i="5"/>
  <c r="C727" i="5"/>
  <c r="B727" i="5"/>
  <c r="I726" i="5"/>
  <c r="F726" i="5"/>
  <c r="D726" i="5"/>
  <c r="C726" i="5"/>
  <c r="B726" i="5"/>
  <c r="I725" i="5"/>
  <c r="F725" i="5"/>
  <c r="D725" i="5"/>
  <c r="C725" i="5"/>
  <c r="B725" i="5"/>
  <c r="I724" i="5"/>
  <c r="F724" i="5"/>
  <c r="D724" i="5"/>
  <c r="C724" i="5"/>
  <c r="B724" i="5"/>
  <c r="I723" i="5"/>
  <c r="F723" i="5"/>
  <c r="D723" i="5"/>
  <c r="C723" i="5"/>
  <c r="B723" i="5"/>
  <c r="I722" i="5"/>
  <c r="F722" i="5"/>
  <c r="D722" i="5"/>
  <c r="C722" i="5"/>
  <c r="B722" i="5"/>
  <c r="I721" i="5"/>
  <c r="F721" i="5"/>
  <c r="D721" i="5"/>
  <c r="C721" i="5"/>
  <c r="B721" i="5"/>
  <c r="I720" i="5"/>
  <c r="F720" i="5"/>
  <c r="D720" i="5"/>
  <c r="C720" i="5"/>
  <c r="B720" i="5"/>
  <c r="I719" i="5"/>
  <c r="F719" i="5"/>
  <c r="D719" i="5"/>
  <c r="C719" i="5"/>
  <c r="B719" i="5"/>
  <c r="I718" i="5"/>
  <c r="F718" i="5"/>
  <c r="D718" i="5"/>
  <c r="C718" i="5"/>
  <c r="B718" i="5"/>
  <c r="I717" i="5"/>
  <c r="F717" i="5"/>
  <c r="D717" i="5"/>
  <c r="C717" i="5"/>
  <c r="B717" i="5"/>
  <c r="I716" i="5"/>
  <c r="F716" i="5"/>
  <c r="D716" i="5"/>
  <c r="C716" i="5"/>
  <c r="B716" i="5"/>
  <c r="I715" i="5"/>
  <c r="F715" i="5"/>
  <c r="D715" i="5"/>
  <c r="C715" i="5"/>
  <c r="B715" i="5"/>
  <c r="I714" i="5"/>
  <c r="F714" i="5"/>
  <c r="D714" i="5"/>
  <c r="C714" i="5"/>
  <c r="B714" i="5"/>
  <c r="I713" i="5"/>
  <c r="F713" i="5"/>
  <c r="D713" i="5"/>
  <c r="C713" i="5"/>
  <c r="B713" i="5"/>
  <c r="I712" i="5"/>
  <c r="F712" i="5"/>
  <c r="D712" i="5"/>
  <c r="C712" i="5"/>
  <c r="B712" i="5"/>
  <c r="I711" i="5"/>
  <c r="F711" i="5"/>
  <c r="D711" i="5"/>
  <c r="C711" i="5"/>
  <c r="B711" i="5"/>
  <c r="I710" i="5"/>
  <c r="F710" i="5"/>
  <c r="D710" i="5"/>
  <c r="C710" i="5"/>
  <c r="B710" i="5"/>
  <c r="I709" i="5"/>
  <c r="F709" i="5"/>
  <c r="D709" i="5"/>
  <c r="C709" i="5"/>
  <c r="B709" i="5"/>
  <c r="I708" i="5"/>
  <c r="F708" i="5"/>
  <c r="D708" i="5"/>
  <c r="C708" i="5"/>
  <c r="B708" i="5"/>
  <c r="I707" i="5"/>
  <c r="F707" i="5"/>
  <c r="D707" i="5"/>
  <c r="C707" i="5"/>
  <c r="B707" i="5"/>
  <c r="I706" i="5"/>
  <c r="F706" i="5"/>
  <c r="D706" i="5"/>
  <c r="C706" i="5"/>
  <c r="B706" i="5"/>
  <c r="I705" i="5"/>
  <c r="F705" i="5"/>
  <c r="D705" i="5"/>
  <c r="C705" i="5"/>
  <c r="B705" i="5"/>
  <c r="I704" i="5"/>
  <c r="F704" i="5"/>
  <c r="D704" i="5"/>
  <c r="C704" i="5"/>
  <c r="B704" i="5"/>
  <c r="I703" i="5"/>
  <c r="F703" i="5"/>
  <c r="D703" i="5"/>
  <c r="C703" i="5"/>
  <c r="B703" i="5"/>
  <c r="I702" i="5"/>
  <c r="F702" i="5"/>
  <c r="D702" i="5"/>
  <c r="C702" i="5"/>
  <c r="B702" i="5"/>
  <c r="I701" i="5"/>
  <c r="F701" i="5"/>
  <c r="D701" i="5"/>
  <c r="C701" i="5"/>
  <c r="B701" i="5"/>
  <c r="I700" i="5"/>
  <c r="F700" i="5"/>
  <c r="D700" i="5"/>
  <c r="C700" i="5"/>
  <c r="B700" i="5"/>
  <c r="I699" i="5"/>
  <c r="F699" i="5"/>
  <c r="D699" i="5"/>
  <c r="C699" i="5"/>
  <c r="B699" i="5"/>
  <c r="I698" i="5"/>
  <c r="F698" i="5"/>
  <c r="D698" i="5"/>
  <c r="C698" i="5"/>
  <c r="B698" i="5"/>
  <c r="I697" i="5"/>
  <c r="F697" i="5"/>
  <c r="D697" i="5"/>
  <c r="C697" i="5"/>
  <c r="B697" i="5"/>
  <c r="I696" i="5"/>
  <c r="F696" i="5"/>
  <c r="D696" i="5"/>
  <c r="C696" i="5"/>
  <c r="B696" i="5"/>
  <c r="I695" i="5"/>
  <c r="F695" i="5"/>
  <c r="D695" i="5"/>
  <c r="C695" i="5"/>
  <c r="B695" i="5"/>
  <c r="I694" i="5"/>
  <c r="F694" i="5"/>
  <c r="D694" i="5"/>
  <c r="C694" i="5"/>
  <c r="B694" i="5"/>
  <c r="I693" i="5"/>
  <c r="F693" i="5"/>
  <c r="D693" i="5"/>
  <c r="C693" i="5"/>
  <c r="B693" i="5"/>
  <c r="I692" i="5"/>
  <c r="F692" i="5"/>
  <c r="D692" i="5"/>
  <c r="C692" i="5"/>
  <c r="B692" i="5"/>
  <c r="I691" i="5"/>
  <c r="F691" i="5"/>
  <c r="D691" i="5"/>
  <c r="C691" i="5"/>
  <c r="B691" i="5"/>
  <c r="I690" i="5"/>
  <c r="F690" i="5"/>
  <c r="D690" i="5"/>
  <c r="C690" i="5"/>
  <c r="B690" i="5"/>
  <c r="I689" i="5"/>
  <c r="F689" i="5"/>
  <c r="D689" i="5"/>
  <c r="C689" i="5"/>
  <c r="B689" i="5"/>
  <c r="I688" i="5"/>
  <c r="F688" i="5"/>
  <c r="D688" i="5"/>
  <c r="C688" i="5"/>
  <c r="B688" i="5"/>
  <c r="I687" i="5"/>
  <c r="F687" i="5"/>
  <c r="D687" i="5"/>
  <c r="C687" i="5"/>
  <c r="B687" i="5"/>
  <c r="I686" i="5"/>
  <c r="F686" i="5"/>
  <c r="D686" i="5"/>
  <c r="C686" i="5"/>
  <c r="B686" i="5"/>
  <c r="I685" i="5"/>
  <c r="F685" i="5"/>
  <c r="D685" i="5"/>
  <c r="C685" i="5"/>
  <c r="B685" i="5"/>
  <c r="I684" i="5"/>
  <c r="F684" i="5"/>
  <c r="D684" i="5"/>
  <c r="C684" i="5"/>
  <c r="B684" i="5"/>
  <c r="I683" i="5"/>
  <c r="F683" i="5"/>
  <c r="D683" i="5"/>
  <c r="C683" i="5"/>
  <c r="B683" i="5"/>
  <c r="I682" i="5"/>
  <c r="F682" i="5"/>
  <c r="D682" i="5"/>
  <c r="C682" i="5"/>
  <c r="B682" i="5"/>
  <c r="I681" i="5"/>
  <c r="F681" i="5"/>
  <c r="D681" i="5"/>
  <c r="C681" i="5"/>
  <c r="B681" i="5"/>
  <c r="F680" i="5"/>
  <c r="I680" i="5" s="1"/>
  <c r="D680" i="5"/>
  <c r="C680" i="5"/>
  <c r="B680" i="5"/>
  <c r="I679" i="5"/>
  <c r="F679" i="5"/>
  <c r="D679" i="5"/>
  <c r="C679" i="5"/>
  <c r="B679" i="5"/>
  <c r="I678" i="5"/>
  <c r="F678" i="5"/>
  <c r="D678" i="5"/>
  <c r="C678" i="5"/>
  <c r="B678" i="5"/>
  <c r="I677" i="5"/>
  <c r="F677" i="5"/>
  <c r="D677" i="5"/>
  <c r="C677" i="5"/>
  <c r="B677" i="5"/>
  <c r="F676" i="5"/>
  <c r="D676" i="5"/>
  <c r="C676" i="5"/>
  <c r="B676" i="5"/>
  <c r="I675" i="5"/>
  <c r="F675" i="5"/>
  <c r="D675" i="5"/>
  <c r="C675" i="5"/>
  <c r="B675" i="5"/>
  <c r="I674" i="5"/>
  <c r="F674" i="5"/>
  <c r="D674" i="5"/>
  <c r="C674" i="5"/>
  <c r="B674" i="5"/>
  <c r="I673" i="5"/>
  <c r="F673" i="5"/>
  <c r="D673" i="5"/>
  <c r="C673" i="5"/>
  <c r="B673" i="5"/>
  <c r="F672" i="5"/>
  <c r="D672" i="5"/>
  <c r="C672" i="5"/>
  <c r="B672" i="5"/>
  <c r="I671" i="5"/>
  <c r="F671" i="5"/>
  <c r="D671" i="5"/>
  <c r="C671" i="5"/>
  <c r="B671" i="5"/>
  <c r="I670" i="5"/>
  <c r="F670" i="5"/>
  <c r="D670" i="5"/>
  <c r="C670" i="5"/>
  <c r="B670" i="5"/>
  <c r="I669" i="5"/>
  <c r="F669" i="5"/>
  <c r="D669" i="5"/>
  <c r="C669" i="5"/>
  <c r="B669" i="5"/>
  <c r="F668" i="5"/>
  <c r="D668" i="5"/>
  <c r="C668" i="5"/>
  <c r="B668" i="5"/>
  <c r="I667" i="5"/>
  <c r="F667" i="5"/>
  <c r="D667" i="5"/>
  <c r="C667" i="5"/>
  <c r="B667" i="5"/>
  <c r="I666" i="5"/>
  <c r="F666" i="5"/>
  <c r="D666" i="5"/>
  <c r="C666" i="5"/>
  <c r="B666" i="5"/>
  <c r="I665" i="5"/>
  <c r="F665" i="5"/>
  <c r="D665" i="5"/>
  <c r="C665" i="5"/>
  <c r="B665" i="5"/>
  <c r="F664" i="5"/>
  <c r="I664" i="5" s="1"/>
  <c r="D664" i="5"/>
  <c r="C664" i="5"/>
  <c r="B664" i="5"/>
  <c r="I663" i="5"/>
  <c r="F663" i="5"/>
  <c r="D663" i="5"/>
  <c r="C663" i="5"/>
  <c r="B663" i="5"/>
  <c r="I662" i="5"/>
  <c r="F662" i="5"/>
  <c r="D662" i="5"/>
  <c r="C662" i="5"/>
  <c r="B662" i="5"/>
  <c r="I661" i="5"/>
  <c r="F661" i="5"/>
  <c r="D661" i="5"/>
  <c r="C661" i="5"/>
  <c r="B661" i="5"/>
  <c r="F660" i="5"/>
  <c r="D660" i="5"/>
  <c r="C660" i="5"/>
  <c r="B660" i="5"/>
  <c r="I659" i="5"/>
  <c r="F659" i="5"/>
  <c r="D659" i="5"/>
  <c r="C659" i="5"/>
  <c r="B659" i="5"/>
  <c r="I658" i="5"/>
  <c r="F658" i="5"/>
  <c r="D658" i="5"/>
  <c r="C658" i="5"/>
  <c r="B658" i="5"/>
  <c r="I657" i="5"/>
  <c r="F657" i="5"/>
  <c r="D657" i="5"/>
  <c r="C657" i="5"/>
  <c r="B657" i="5"/>
  <c r="F656" i="5"/>
  <c r="D656" i="5"/>
  <c r="C656" i="5"/>
  <c r="B656" i="5"/>
  <c r="I655" i="5"/>
  <c r="F655" i="5"/>
  <c r="D655" i="5"/>
  <c r="C655" i="5"/>
  <c r="B655" i="5"/>
  <c r="I654" i="5"/>
  <c r="F654" i="5"/>
  <c r="D654" i="5"/>
  <c r="C654" i="5"/>
  <c r="B654" i="5"/>
  <c r="I653" i="5"/>
  <c r="F653" i="5"/>
  <c r="D653" i="5"/>
  <c r="C653" i="5"/>
  <c r="B653" i="5"/>
  <c r="F652" i="5"/>
  <c r="D652" i="5"/>
  <c r="C652" i="5"/>
  <c r="B652" i="5"/>
  <c r="I651" i="5"/>
  <c r="F651" i="5"/>
  <c r="D651" i="5"/>
  <c r="C651" i="5"/>
  <c r="B651" i="5"/>
  <c r="I650" i="5"/>
  <c r="F650" i="5"/>
  <c r="D650" i="5"/>
  <c r="C650" i="5"/>
  <c r="B650" i="5"/>
  <c r="I649" i="5"/>
  <c r="F649" i="5"/>
  <c r="D649" i="5"/>
  <c r="C649" i="5"/>
  <c r="B649" i="5"/>
  <c r="F648" i="5"/>
  <c r="I648" i="5" s="1"/>
  <c r="D648" i="5"/>
  <c r="C648" i="5"/>
  <c r="B648" i="5"/>
  <c r="I647" i="5"/>
  <c r="F647" i="5"/>
  <c r="D647" i="5"/>
  <c r="C647" i="5"/>
  <c r="B647" i="5"/>
  <c r="I646" i="5"/>
  <c r="F646" i="5"/>
  <c r="D646" i="5"/>
  <c r="C646" i="5"/>
  <c r="B646" i="5"/>
  <c r="I645" i="5"/>
  <c r="F645" i="5"/>
  <c r="D645" i="5"/>
  <c r="C645" i="5"/>
  <c r="B645" i="5"/>
  <c r="F644" i="5"/>
  <c r="D644" i="5"/>
  <c r="C644" i="5"/>
  <c r="B644" i="5"/>
  <c r="I643" i="5"/>
  <c r="F643" i="5"/>
  <c r="D643" i="5"/>
  <c r="C643" i="5"/>
  <c r="B643" i="5"/>
  <c r="I642" i="5"/>
  <c r="F642" i="5"/>
  <c r="D642" i="5"/>
  <c r="C642" i="5"/>
  <c r="B642" i="5"/>
  <c r="I641" i="5"/>
  <c r="F641" i="5"/>
  <c r="D641" i="5"/>
  <c r="C641" i="5"/>
  <c r="B641" i="5"/>
  <c r="F640" i="5"/>
  <c r="D640" i="5"/>
  <c r="C640" i="5"/>
  <c r="B640" i="5"/>
  <c r="I639" i="5"/>
  <c r="F639" i="5"/>
  <c r="D639" i="5"/>
  <c r="C639" i="5"/>
  <c r="B639" i="5"/>
  <c r="I638" i="5"/>
  <c r="F638" i="5"/>
  <c r="D638" i="5"/>
  <c r="C638" i="5"/>
  <c r="B638" i="5"/>
  <c r="I637" i="5"/>
  <c r="F637" i="5"/>
  <c r="D637" i="5"/>
  <c r="C637" i="5"/>
  <c r="B637" i="5"/>
  <c r="F636" i="5"/>
  <c r="D636" i="5"/>
  <c r="C636" i="5"/>
  <c r="B636" i="5"/>
  <c r="I635" i="5"/>
  <c r="F635" i="5"/>
  <c r="D635" i="5"/>
  <c r="C635" i="5"/>
  <c r="B635" i="5"/>
  <c r="I634" i="5"/>
  <c r="F634" i="5"/>
  <c r="D634" i="5"/>
  <c r="C634" i="5"/>
  <c r="B634" i="5"/>
  <c r="I633" i="5"/>
  <c r="F633" i="5"/>
  <c r="D633" i="5"/>
  <c r="C633" i="5"/>
  <c r="B633" i="5"/>
  <c r="F632" i="5"/>
  <c r="I632" i="5" s="1"/>
  <c r="D632" i="5"/>
  <c r="C632" i="5"/>
  <c r="B632" i="5"/>
  <c r="I631" i="5"/>
  <c r="F631" i="5"/>
  <c r="D631" i="5"/>
  <c r="C631" i="5"/>
  <c r="B631" i="5"/>
  <c r="I630" i="5"/>
  <c r="F630" i="5"/>
  <c r="D630" i="5"/>
  <c r="C630" i="5"/>
  <c r="B630" i="5"/>
  <c r="I629" i="5"/>
  <c r="F629" i="5"/>
  <c r="D629" i="5"/>
  <c r="C629" i="5"/>
  <c r="B629" i="5"/>
  <c r="F628" i="5"/>
  <c r="D628" i="5"/>
  <c r="C628" i="5"/>
  <c r="B628" i="5"/>
  <c r="I627" i="5"/>
  <c r="F627" i="5"/>
  <c r="D627" i="5"/>
  <c r="C627" i="5"/>
  <c r="B627" i="5"/>
  <c r="I626" i="5"/>
  <c r="F626" i="5"/>
  <c r="D626" i="5"/>
  <c r="C626" i="5"/>
  <c r="B626" i="5"/>
  <c r="I625" i="5"/>
  <c r="F625" i="5"/>
  <c r="D625" i="5"/>
  <c r="C625" i="5"/>
  <c r="B625" i="5"/>
  <c r="F624" i="5"/>
  <c r="D624" i="5"/>
  <c r="C624" i="5"/>
  <c r="B624" i="5"/>
  <c r="I623" i="5"/>
  <c r="F623" i="5"/>
  <c r="D623" i="5"/>
  <c r="C623" i="5"/>
  <c r="B623" i="5"/>
  <c r="I622" i="5"/>
  <c r="F622" i="5"/>
  <c r="D622" i="5"/>
  <c r="C622" i="5"/>
  <c r="B622" i="5"/>
  <c r="I621" i="5"/>
  <c r="F621" i="5"/>
  <c r="D621" i="5"/>
  <c r="C621" i="5"/>
  <c r="B621" i="5"/>
  <c r="F620" i="5"/>
  <c r="D620" i="5"/>
  <c r="C620" i="5"/>
  <c r="B620" i="5"/>
  <c r="I619" i="5"/>
  <c r="F619" i="5"/>
  <c r="D619" i="5"/>
  <c r="C619" i="5"/>
  <c r="B619" i="5"/>
  <c r="I618" i="5"/>
  <c r="F618" i="5"/>
  <c r="D618" i="5"/>
  <c r="C618" i="5"/>
  <c r="B618" i="5"/>
  <c r="I617" i="5"/>
  <c r="F617" i="5"/>
  <c r="D617" i="5"/>
  <c r="C617" i="5"/>
  <c r="B617" i="5"/>
  <c r="F616" i="5"/>
  <c r="I616" i="5" s="1"/>
  <c r="D616" i="5"/>
  <c r="C616" i="5"/>
  <c r="B616" i="5"/>
  <c r="I615" i="5"/>
  <c r="F615" i="5"/>
  <c r="D615" i="5"/>
  <c r="C615" i="5"/>
  <c r="B615" i="5"/>
  <c r="I614" i="5"/>
  <c r="F614" i="5"/>
  <c r="D614" i="5"/>
  <c r="C614" i="5"/>
  <c r="B614" i="5"/>
  <c r="I613" i="5"/>
  <c r="F613" i="5"/>
  <c r="D613" i="5"/>
  <c r="C613" i="5"/>
  <c r="B613" i="5"/>
  <c r="F612" i="5"/>
  <c r="D612" i="5"/>
  <c r="C612" i="5"/>
  <c r="B612" i="5"/>
  <c r="I611" i="5"/>
  <c r="F611" i="5"/>
  <c r="D611" i="5"/>
  <c r="C611" i="5"/>
  <c r="B611" i="5"/>
  <c r="I610" i="5"/>
  <c r="F610" i="5"/>
  <c r="D610" i="5"/>
  <c r="C610" i="5"/>
  <c r="B610" i="5"/>
  <c r="I609" i="5"/>
  <c r="F609" i="5"/>
  <c r="D609" i="5"/>
  <c r="C609" i="5"/>
  <c r="B609" i="5"/>
  <c r="F608" i="5"/>
  <c r="D608" i="5"/>
  <c r="C608" i="5"/>
  <c r="B608" i="5"/>
  <c r="I607" i="5"/>
  <c r="F607" i="5"/>
  <c r="D607" i="5"/>
  <c r="C607" i="5"/>
  <c r="B607" i="5"/>
  <c r="I606" i="5"/>
  <c r="F606" i="5"/>
  <c r="D606" i="5"/>
  <c r="C606" i="5"/>
  <c r="B606" i="5"/>
  <c r="I605" i="5"/>
  <c r="F605" i="5"/>
  <c r="D605" i="5"/>
  <c r="C605" i="5"/>
  <c r="B605" i="5"/>
  <c r="F604" i="5"/>
  <c r="D604" i="5"/>
  <c r="C604" i="5"/>
  <c r="B604" i="5"/>
  <c r="I603" i="5"/>
  <c r="F603" i="5"/>
  <c r="D603" i="5"/>
  <c r="C603" i="5"/>
  <c r="B603" i="5"/>
  <c r="I602" i="5"/>
  <c r="F602" i="5"/>
  <c r="D602" i="5"/>
  <c r="C602" i="5"/>
  <c r="B602" i="5"/>
  <c r="I601" i="5"/>
  <c r="F601" i="5"/>
  <c r="D601" i="5"/>
  <c r="C601" i="5"/>
  <c r="B601" i="5"/>
  <c r="F600" i="5"/>
  <c r="I600" i="5" s="1"/>
  <c r="D600" i="5"/>
  <c r="C600" i="5"/>
  <c r="B600" i="5"/>
  <c r="I599" i="5"/>
  <c r="F599" i="5"/>
  <c r="D599" i="5"/>
  <c r="C599" i="5"/>
  <c r="B599" i="5"/>
  <c r="I598" i="5"/>
  <c r="F598" i="5"/>
  <c r="D598" i="5"/>
  <c r="C598" i="5"/>
  <c r="B598" i="5"/>
  <c r="I597" i="5"/>
  <c r="F597" i="5"/>
  <c r="D597" i="5"/>
  <c r="C597" i="5"/>
  <c r="B597" i="5"/>
  <c r="F596" i="5"/>
  <c r="D596" i="5"/>
  <c r="C596" i="5"/>
  <c r="B596" i="5"/>
  <c r="I595" i="5"/>
  <c r="F595" i="5"/>
  <c r="D595" i="5"/>
  <c r="C595" i="5"/>
  <c r="B595" i="5"/>
  <c r="I594" i="5"/>
  <c r="F594" i="5"/>
  <c r="D594" i="5"/>
  <c r="C594" i="5"/>
  <c r="B594" i="5"/>
  <c r="I593" i="5"/>
  <c r="F593" i="5"/>
  <c r="D593" i="5"/>
  <c r="C593" i="5"/>
  <c r="B593" i="5"/>
  <c r="F592" i="5"/>
  <c r="D592" i="5"/>
  <c r="C592" i="5"/>
  <c r="B592" i="5"/>
  <c r="I591" i="5"/>
  <c r="F591" i="5"/>
  <c r="D591" i="5"/>
  <c r="C591" i="5"/>
  <c r="B591" i="5"/>
  <c r="I590" i="5"/>
  <c r="F590" i="5"/>
  <c r="D590" i="5"/>
  <c r="C590" i="5"/>
  <c r="B590" i="5"/>
  <c r="I589" i="5"/>
  <c r="F589" i="5"/>
  <c r="D589" i="5"/>
  <c r="C589" i="5"/>
  <c r="B589" i="5"/>
  <c r="F588" i="5"/>
  <c r="D588" i="5"/>
  <c r="C588" i="5"/>
  <c r="B588" i="5"/>
  <c r="I587" i="5"/>
  <c r="F587" i="5"/>
  <c r="D587" i="5"/>
  <c r="C587" i="5"/>
  <c r="B587" i="5"/>
  <c r="I586" i="5"/>
  <c r="F586" i="5"/>
  <c r="D586" i="5"/>
  <c r="C586" i="5"/>
  <c r="B586" i="5"/>
  <c r="I585" i="5"/>
  <c r="F585" i="5"/>
  <c r="D585" i="5"/>
  <c r="C585" i="5"/>
  <c r="B585" i="5"/>
  <c r="F584" i="5"/>
  <c r="I584" i="5" s="1"/>
  <c r="D584" i="5"/>
  <c r="C584" i="5"/>
  <c r="B584" i="5"/>
  <c r="I583" i="5"/>
  <c r="F583" i="5"/>
  <c r="D583" i="5"/>
  <c r="C583" i="5"/>
  <c r="B583" i="5"/>
  <c r="I582" i="5"/>
  <c r="F582" i="5"/>
  <c r="D582" i="5"/>
  <c r="C582" i="5"/>
  <c r="B582" i="5"/>
  <c r="I581" i="5"/>
  <c r="F581" i="5"/>
  <c r="D581" i="5"/>
  <c r="C581" i="5"/>
  <c r="B581" i="5"/>
  <c r="F580" i="5"/>
  <c r="D580" i="5"/>
  <c r="C580" i="5"/>
  <c r="B580" i="5"/>
  <c r="I579" i="5"/>
  <c r="F579" i="5"/>
  <c r="D579" i="5"/>
  <c r="C579" i="5"/>
  <c r="B579" i="5"/>
  <c r="I578" i="5"/>
  <c r="F578" i="5"/>
  <c r="D578" i="5"/>
  <c r="C578" i="5"/>
  <c r="B578" i="5"/>
  <c r="I577" i="5"/>
  <c r="F577" i="5"/>
  <c r="D577" i="5"/>
  <c r="C577" i="5"/>
  <c r="B577" i="5"/>
  <c r="F576" i="5"/>
  <c r="D576" i="5"/>
  <c r="C576" i="5"/>
  <c r="B576" i="5"/>
  <c r="I575" i="5"/>
  <c r="F575" i="5"/>
  <c r="D575" i="5"/>
  <c r="C575" i="5"/>
  <c r="B575" i="5"/>
  <c r="I574" i="5"/>
  <c r="F574" i="5"/>
  <c r="D574" i="5"/>
  <c r="C574" i="5"/>
  <c r="B574" i="5"/>
  <c r="I573" i="5"/>
  <c r="F573" i="5"/>
  <c r="D573" i="5"/>
  <c r="C573" i="5"/>
  <c r="B573" i="5"/>
  <c r="F572" i="5"/>
  <c r="D572" i="5"/>
  <c r="C572" i="5"/>
  <c r="B572" i="5"/>
  <c r="I571" i="5"/>
  <c r="F571" i="5"/>
  <c r="D571" i="5"/>
  <c r="C571" i="5"/>
  <c r="B571" i="5"/>
  <c r="I570" i="5"/>
  <c r="F570" i="5"/>
  <c r="D570" i="5"/>
  <c r="C570" i="5"/>
  <c r="B570" i="5"/>
  <c r="I569" i="5"/>
  <c r="F569" i="5"/>
  <c r="D569" i="5"/>
  <c r="C569" i="5"/>
  <c r="B569" i="5"/>
  <c r="F568" i="5"/>
  <c r="I568" i="5" s="1"/>
  <c r="D568" i="5"/>
  <c r="C568" i="5"/>
  <c r="B568" i="5"/>
  <c r="I567" i="5"/>
  <c r="F567" i="5"/>
  <c r="D567" i="5"/>
  <c r="C567" i="5"/>
  <c r="B567" i="5"/>
  <c r="I566" i="5"/>
  <c r="F566" i="5"/>
  <c r="D566" i="5"/>
  <c r="C566" i="5"/>
  <c r="B566" i="5"/>
  <c r="I565" i="5"/>
  <c r="F565" i="5"/>
  <c r="D565" i="5"/>
  <c r="C565" i="5"/>
  <c r="B565" i="5"/>
  <c r="F564" i="5"/>
  <c r="D564" i="5"/>
  <c r="C564" i="5"/>
  <c r="B564" i="5"/>
  <c r="I563" i="5"/>
  <c r="F563" i="5"/>
  <c r="D563" i="5"/>
  <c r="C563" i="5"/>
  <c r="B563" i="5"/>
  <c r="I562" i="5"/>
  <c r="F562" i="5"/>
  <c r="D562" i="5"/>
  <c r="C562" i="5"/>
  <c r="B562" i="5"/>
  <c r="I561" i="5"/>
  <c r="F561" i="5"/>
  <c r="D561" i="5"/>
  <c r="C561" i="5"/>
  <c r="B561" i="5"/>
  <c r="F560" i="5"/>
  <c r="D560" i="5"/>
  <c r="C560" i="5"/>
  <c r="B560" i="5"/>
  <c r="I559" i="5"/>
  <c r="F559" i="5"/>
  <c r="D559" i="5"/>
  <c r="C559" i="5"/>
  <c r="B559" i="5"/>
  <c r="I558" i="5"/>
  <c r="F558" i="5"/>
  <c r="D558" i="5"/>
  <c r="C558" i="5"/>
  <c r="B558" i="5"/>
  <c r="I557" i="5"/>
  <c r="F557" i="5"/>
  <c r="D557" i="5"/>
  <c r="C557" i="5"/>
  <c r="B557" i="5"/>
  <c r="F556" i="5"/>
  <c r="D556" i="5"/>
  <c r="C556" i="5"/>
  <c r="B556" i="5"/>
  <c r="F555" i="5"/>
  <c r="I555" i="5" s="1"/>
  <c r="D555" i="5"/>
  <c r="C555" i="5"/>
  <c r="B555" i="5"/>
  <c r="I554" i="5"/>
  <c r="F554" i="5"/>
  <c r="D554" i="5"/>
  <c r="C554" i="5"/>
  <c r="B554" i="5"/>
  <c r="F553" i="5"/>
  <c r="I553" i="5" s="1"/>
  <c r="D553" i="5"/>
  <c r="C553" i="5"/>
  <c r="B553" i="5"/>
  <c r="F552" i="5"/>
  <c r="D552" i="5"/>
  <c r="C552" i="5"/>
  <c r="B552" i="5"/>
  <c r="F551" i="5"/>
  <c r="I551" i="5" s="1"/>
  <c r="D551" i="5"/>
  <c r="C551" i="5"/>
  <c r="B551" i="5"/>
  <c r="F550" i="5"/>
  <c r="I550" i="5" s="1"/>
  <c r="D550" i="5"/>
  <c r="C550" i="5"/>
  <c r="B550" i="5"/>
  <c r="F549" i="5"/>
  <c r="I549" i="5" s="1"/>
  <c r="D549" i="5"/>
  <c r="C549" i="5"/>
  <c r="B549" i="5"/>
  <c r="F548" i="5"/>
  <c r="D548" i="5"/>
  <c r="C548" i="5"/>
  <c r="B548" i="5"/>
  <c r="F547" i="5"/>
  <c r="I547" i="5" s="1"/>
  <c r="D547" i="5"/>
  <c r="C547" i="5"/>
  <c r="B547" i="5"/>
  <c r="I546" i="5"/>
  <c r="F546" i="5"/>
  <c r="D546" i="5"/>
  <c r="C546" i="5"/>
  <c r="B546" i="5"/>
  <c r="F545" i="5"/>
  <c r="I545" i="5" s="1"/>
  <c r="D545" i="5"/>
  <c r="C545" i="5"/>
  <c r="B545" i="5"/>
  <c r="F544" i="5"/>
  <c r="D544" i="5"/>
  <c r="C544" i="5"/>
  <c r="B544" i="5"/>
  <c r="F543" i="5"/>
  <c r="I543" i="5" s="1"/>
  <c r="D543" i="5"/>
  <c r="C543" i="5"/>
  <c r="B543" i="5"/>
  <c r="F542" i="5"/>
  <c r="I542" i="5" s="1"/>
  <c r="D542" i="5"/>
  <c r="C542" i="5"/>
  <c r="B542" i="5"/>
  <c r="F541" i="5"/>
  <c r="I541" i="5" s="1"/>
  <c r="D541" i="5"/>
  <c r="C541" i="5"/>
  <c r="B541" i="5"/>
  <c r="F540" i="5"/>
  <c r="D540" i="5"/>
  <c r="C540" i="5"/>
  <c r="B540" i="5"/>
  <c r="F539" i="5"/>
  <c r="I539" i="5" s="1"/>
  <c r="D539" i="5"/>
  <c r="C539" i="5"/>
  <c r="B539" i="5"/>
  <c r="I538" i="5"/>
  <c r="F538" i="5"/>
  <c r="D538" i="5"/>
  <c r="C538" i="5"/>
  <c r="B538" i="5"/>
  <c r="F537" i="5"/>
  <c r="I537" i="5" s="1"/>
  <c r="D537" i="5"/>
  <c r="C537" i="5"/>
  <c r="B537" i="5"/>
  <c r="F536" i="5"/>
  <c r="I536" i="5" s="1"/>
  <c r="D536" i="5"/>
  <c r="C536" i="5"/>
  <c r="B536" i="5"/>
  <c r="F535" i="5"/>
  <c r="I535" i="5" s="1"/>
  <c r="D535" i="5"/>
  <c r="C535" i="5"/>
  <c r="B535" i="5"/>
  <c r="F534" i="5"/>
  <c r="I534" i="5" s="1"/>
  <c r="D534" i="5"/>
  <c r="C534" i="5"/>
  <c r="B534" i="5"/>
  <c r="F533" i="5"/>
  <c r="I533" i="5" s="1"/>
  <c r="D533" i="5"/>
  <c r="C533" i="5"/>
  <c r="B533" i="5"/>
  <c r="F532" i="5"/>
  <c r="I532" i="5" s="1"/>
  <c r="D532" i="5"/>
  <c r="C532" i="5"/>
  <c r="B532" i="5"/>
  <c r="F531" i="5"/>
  <c r="I531" i="5" s="1"/>
  <c r="D531" i="5"/>
  <c r="C531" i="5"/>
  <c r="B531" i="5"/>
  <c r="I530" i="5"/>
  <c r="F530" i="5"/>
  <c r="D530" i="5"/>
  <c r="C530" i="5"/>
  <c r="B530" i="5"/>
  <c r="F529" i="5"/>
  <c r="I529" i="5" s="1"/>
  <c r="D529" i="5"/>
  <c r="C529" i="5"/>
  <c r="B529" i="5"/>
  <c r="F528" i="5"/>
  <c r="D528" i="5"/>
  <c r="C528" i="5"/>
  <c r="B528" i="5"/>
  <c r="F527" i="5"/>
  <c r="I527" i="5" s="1"/>
  <c r="D527" i="5"/>
  <c r="C527" i="5"/>
  <c r="B527" i="5"/>
  <c r="I526" i="5"/>
  <c r="F526" i="5"/>
  <c r="D526" i="5"/>
  <c r="C526" i="5"/>
  <c r="B526" i="5"/>
  <c r="F525" i="5"/>
  <c r="I525" i="5" s="1"/>
  <c r="D525" i="5"/>
  <c r="C525" i="5"/>
  <c r="B525" i="5"/>
  <c r="F524" i="5"/>
  <c r="D524" i="5"/>
  <c r="C524" i="5"/>
  <c r="B524" i="5"/>
  <c r="F523" i="5"/>
  <c r="I523" i="5" s="1"/>
  <c r="D523" i="5"/>
  <c r="C523" i="5"/>
  <c r="B523" i="5"/>
  <c r="I522" i="5"/>
  <c r="F522" i="5"/>
  <c r="D522" i="5"/>
  <c r="C522" i="5"/>
  <c r="B522" i="5"/>
  <c r="F521" i="5"/>
  <c r="I521" i="5" s="1"/>
  <c r="D521" i="5"/>
  <c r="C521" i="5"/>
  <c r="B521" i="5"/>
  <c r="F520" i="5"/>
  <c r="D520" i="5"/>
  <c r="C520" i="5"/>
  <c r="B520" i="5"/>
  <c r="F519" i="5"/>
  <c r="I519" i="5" s="1"/>
  <c r="D519" i="5"/>
  <c r="C519" i="5"/>
  <c r="B519" i="5"/>
  <c r="I518" i="5"/>
  <c r="F518" i="5"/>
  <c r="D518" i="5"/>
  <c r="C518" i="5"/>
  <c r="B518" i="5"/>
  <c r="F517" i="5"/>
  <c r="I517" i="5" s="1"/>
  <c r="D517" i="5"/>
  <c r="C517" i="5"/>
  <c r="B517" i="5"/>
  <c r="F516" i="5"/>
  <c r="I516" i="5" s="1"/>
  <c r="D516" i="5"/>
  <c r="C516" i="5"/>
  <c r="B516" i="5"/>
  <c r="F515" i="5"/>
  <c r="I515" i="5" s="1"/>
  <c r="D515" i="5"/>
  <c r="C515" i="5"/>
  <c r="B515" i="5"/>
  <c r="I514" i="5"/>
  <c r="F514" i="5"/>
  <c r="D514" i="5"/>
  <c r="C514" i="5"/>
  <c r="B514" i="5"/>
  <c r="F513" i="5"/>
  <c r="I513" i="5" s="1"/>
  <c r="D513" i="5"/>
  <c r="C513" i="5"/>
  <c r="B513" i="5"/>
  <c r="F512" i="5"/>
  <c r="D512" i="5"/>
  <c r="C512" i="5"/>
  <c r="B512" i="5"/>
  <c r="F511" i="5"/>
  <c r="I511" i="5" s="1"/>
  <c r="D511" i="5"/>
  <c r="C511" i="5"/>
  <c r="B511" i="5"/>
  <c r="I510" i="5"/>
  <c r="F510" i="5"/>
  <c r="D510" i="5"/>
  <c r="C510" i="5"/>
  <c r="B510" i="5"/>
  <c r="F509" i="5"/>
  <c r="I509" i="5" s="1"/>
  <c r="D509" i="5"/>
  <c r="C509" i="5"/>
  <c r="B509" i="5"/>
  <c r="F508" i="5"/>
  <c r="D508" i="5"/>
  <c r="C508" i="5"/>
  <c r="B508" i="5"/>
  <c r="F507" i="5"/>
  <c r="I507" i="5" s="1"/>
  <c r="D507" i="5"/>
  <c r="C507" i="5"/>
  <c r="B507" i="5"/>
  <c r="I506" i="5"/>
  <c r="F506" i="5"/>
  <c r="D506" i="5"/>
  <c r="C506" i="5"/>
  <c r="B506" i="5"/>
  <c r="F505" i="5"/>
  <c r="I505" i="5" s="1"/>
  <c r="D505" i="5"/>
  <c r="C505" i="5"/>
  <c r="B505" i="5"/>
  <c r="F504" i="5"/>
  <c r="D504" i="5"/>
  <c r="C504" i="5"/>
  <c r="B504" i="5"/>
  <c r="F503" i="5"/>
  <c r="I503" i="5" s="1"/>
  <c r="D503" i="5"/>
  <c r="C503" i="5"/>
  <c r="B503" i="5"/>
  <c r="I502" i="5"/>
  <c r="F502" i="5"/>
  <c r="D502" i="5"/>
  <c r="C502" i="5"/>
  <c r="B502" i="5"/>
  <c r="F501" i="5"/>
  <c r="I501" i="5" s="1"/>
  <c r="D501" i="5"/>
  <c r="C501" i="5"/>
  <c r="B501" i="5"/>
  <c r="F500" i="5"/>
  <c r="I500" i="5" s="1"/>
  <c r="D500" i="5"/>
  <c r="C500" i="5"/>
  <c r="B500" i="5"/>
  <c r="F499" i="5"/>
  <c r="I499" i="5" s="1"/>
  <c r="D499" i="5"/>
  <c r="C499" i="5"/>
  <c r="B499" i="5"/>
  <c r="I498" i="5"/>
  <c r="F498" i="5"/>
  <c r="D498" i="5"/>
  <c r="C498" i="5"/>
  <c r="B498" i="5"/>
  <c r="F497" i="5"/>
  <c r="I497" i="5" s="1"/>
  <c r="D497" i="5"/>
  <c r="C497" i="5"/>
  <c r="B497" i="5"/>
  <c r="F496" i="5"/>
  <c r="D496" i="5"/>
  <c r="C496" i="5"/>
  <c r="B496" i="5"/>
  <c r="F495" i="5"/>
  <c r="I495" i="5" s="1"/>
  <c r="D495" i="5"/>
  <c r="C495" i="5"/>
  <c r="B495" i="5"/>
  <c r="I494" i="5"/>
  <c r="F494" i="5"/>
  <c r="D494" i="5"/>
  <c r="C494" i="5"/>
  <c r="B494" i="5"/>
  <c r="F493" i="5"/>
  <c r="I493" i="5" s="1"/>
  <c r="D493" i="5"/>
  <c r="C493" i="5"/>
  <c r="B493" i="5"/>
  <c r="F492" i="5"/>
  <c r="D492" i="5"/>
  <c r="C492" i="5"/>
  <c r="B492" i="5"/>
  <c r="F491" i="5"/>
  <c r="I491" i="5" s="1"/>
  <c r="D491" i="5"/>
  <c r="C491" i="5"/>
  <c r="B491" i="5"/>
  <c r="I490" i="5"/>
  <c r="F490" i="5"/>
  <c r="D490" i="5"/>
  <c r="C490" i="5"/>
  <c r="B490" i="5"/>
  <c r="F489" i="5"/>
  <c r="I489" i="5" s="1"/>
  <c r="D489" i="5"/>
  <c r="C489" i="5"/>
  <c r="B489" i="5"/>
  <c r="F488" i="5"/>
  <c r="D488" i="5"/>
  <c r="C488" i="5"/>
  <c r="B488" i="5"/>
  <c r="F487" i="5"/>
  <c r="I487" i="5" s="1"/>
  <c r="D487" i="5"/>
  <c r="C487" i="5"/>
  <c r="B487" i="5"/>
  <c r="I486" i="5"/>
  <c r="F486" i="5"/>
  <c r="D486" i="5"/>
  <c r="C486" i="5"/>
  <c r="B486" i="5"/>
  <c r="F485" i="5"/>
  <c r="I485" i="5" s="1"/>
  <c r="D485" i="5"/>
  <c r="C485" i="5"/>
  <c r="B485" i="5"/>
  <c r="F484" i="5"/>
  <c r="I484" i="5" s="1"/>
  <c r="D484" i="5"/>
  <c r="C484" i="5"/>
  <c r="B484" i="5"/>
  <c r="F483" i="5"/>
  <c r="I483" i="5" s="1"/>
  <c r="D483" i="5"/>
  <c r="C483" i="5"/>
  <c r="B483" i="5"/>
  <c r="I482" i="5"/>
  <c r="F482" i="5"/>
  <c r="D482" i="5"/>
  <c r="C482" i="5"/>
  <c r="B482" i="5"/>
  <c r="F481" i="5"/>
  <c r="I481" i="5" s="1"/>
  <c r="D481" i="5"/>
  <c r="C481" i="5"/>
  <c r="B481" i="5"/>
  <c r="F480" i="5"/>
  <c r="D480" i="5"/>
  <c r="C480" i="5"/>
  <c r="B480" i="5"/>
  <c r="F479" i="5"/>
  <c r="I479" i="5" s="1"/>
  <c r="D479" i="5"/>
  <c r="C479" i="5"/>
  <c r="B479" i="5"/>
  <c r="I478" i="5"/>
  <c r="F478" i="5"/>
  <c r="D478" i="5"/>
  <c r="C478" i="5"/>
  <c r="B478" i="5"/>
  <c r="F477" i="5"/>
  <c r="I477" i="5" s="1"/>
  <c r="D477" i="5"/>
  <c r="C477" i="5"/>
  <c r="B477" i="5"/>
  <c r="F476" i="5"/>
  <c r="D476" i="5"/>
  <c r="C476" i="5"/>
  <c r="B476" i="5"/>
  <c r="F475" i="5"/>
  <c r="I475" i="5" s="1"/>
  <c r="D475" i="5"/>
  <c r="C475" i="5"/>
  <c r="B475" i="5"/>
  <c r="I474" i="5"/>
  <c r="F474" i="5"/>
  <c r="D474" i="5"/>
  <c r="C474" i="5"/>
  <c r="B474" i="5"/>
  <c r="F473" i="5"/>
  <c r="I473" i="5" s="1"/>
  <c r="D473" i="5"/>
  <c r="C473" i="5"/>
  <c r="B473" i="5"/>
  <c r="F472" i="5"/>
  <c r="D472" i="5"/>
  <c r="C472" i="5"/>
  <c r="B472" i="5"/>
  <c r="F471" i="5"/>
  <c r="I471" i="5" s="1"/>
  <c r="D471" i="5"/>
  <c r="C471" i="5"/>
  <c r="B471" i="5"/>
  <c r="I470" i="5"/>
  <c r="F470" i="5"/>
  <c r="D470" i="5"/>
  <c r="C470" i="5"/>
  <c r="B470" i="5"/>
  <c r="F469" i="5"/>
  <c r="I469" i="5" s="1"/>
  <c r="D469" i="5"/>
  <c r="C469" i="5"/>
  <c r="B469" i="5"/>
  <c r="F468" i="5"/>
  <c r="I468" i="5" s="1"/>
  <c r="D468" i="5"/>
  <c r="C468" i="5"/>
  <c r="B468" i="5"/>
  <c r="F467" i="5"/>
  <c r="I467" i="5" s="1"/>
  <c r="D467" i="5"/>
  <c r="C467" i="5"/>
  <c r="B467" i="5"/>
  <c r="I466" i="5"/>
  <c r="F466" i="5"/>
  <c r="D466" i="5"/>
  <c r="C466" i="5"/>
  <c r="B466" i="5"/>
  <c r="F465" i="5"/>
  <c r="I465" i="5" s="1"/>
  <c r="D465" i="5"/>
  <c r="C465" i="5"/>
  <c r="B465" i="5"/>
  <c r="F464" i="5"/>
  <c r="D464" i="5"/>
  <c r="C464" i="5"/>
  <c r="B464" i="5"/>
  <c r="F463" i="5"/>
  <c r="I463" i="5" s="1"/>
  <c r="D463" i="5"/>
  <c r="C463" i="5"/>
  <c r="B463" i="5"/>
  <c r="I462" i="5"/>
  <c r="F462" i="5"/>
  <c r="D462" i="5"/>
  <c r="C462" i="5"/>
  <c r="B462" i="5"/>
  <c r="F461" i="5"/>
  <c r="I461" i="5" s="1"/>
  <c r="D461" i="5"/>
  <c r="C461" i="5"/>
  <c r="B461" i="5"/>
  <c r="F460" i="5"/>
  <c r="D460" i="5"/>
  <c r="C460" i="5"/>
  <c r="B460" i="5"/>
  <c r="I459" i="5"/>
  <c r="F459" i="5"/>
  <c r="D459" i="5"/>
  <c r="C459" i="5"/>
  <c r="B459" i="5"/>
  <c r="F458" i="5"/>
  <c r="I458" i="5" s="1"/>
  <c r="D458" i="5"/>
  <c r="C458" i="5"/>
  <c r="B458" i="5"/>
  <c r="I457" i="5"/>
  <c r="F457" i="5"/>
  <c r="D457" i="5"/>
  <c r="C457" i="5"/>
  <c r="B457" i="5"/>
  <c r="F456" i="5"/>
  <c r="I456" i="5" s="1"/>
  <c r="D456" i="5"/>
  <c r="C456" i="5"/>
  <c r="B456" i="5"/>
  <c r="I455" i="5"/>
  <c r="F455" i="5"/>
  <c r="D455" i="5"/>
  <c r="C455" i="5"/>
  <c r="B455" i="5"/>
  <c r="F454" i="5"/>
  <c r="I454" i="5" s="1"/>
  <c r="D454" i="5"/>
  <c r="C454" i="5"/>
  <c r="B454" i="5"/>
  <c r="F453" i="5"/>
  <c r="I453" i="5" s="1"/>
  <c r="D453" i="5"/>
  <c r="C453" i="5"/>
  <c r="B453" i="5"/>
  <c r="F452" i="5"/>
  <c r="D452" i="5"/>
  <c r="C452" i="5"/>
  <c r="B452" i="5"/>
  <c r="I451" i="5"/>
  <c r="F451" i="5"/>
  <c r="D451" i="5"/>
  <c r="C451" i="5"/>
  <c r="B451" i="5"/>
  <c r="F450" i="5"/>
  <c r="I450" i="5" s="1"/>
  <c r="D450" i="5"/>
  <c r="C450" i="5"/>
  <c r="B450" i="5"/>
  <c r="F449" i="5"/>
  <c r="I449" i="5" s="1"/>
  <c r="D449" i="5"/>
  <c r="C449" i="5"/>
  <c r="B449" i="5"/>
  <c r="F448" i="5"/>
  <c r="D448" i="5"/>
  <c r="C448" i="5"/>
  <c r="B448" i="5"/>
  <c r="I447" i="5"/>
  <c r="F447" i="5"/>
  <c r="D447" i="5"/>
  <c r="C447" i="5"/>
  <c r="B447" i="5"/>
  <c r="F446" i="5"/>
  <c r="I446" i="5" s="1"/>
  <c r="D446" i="5"/>
  <c r="C446" i="5"/>
  <c r="B446" i="5"/>
  <c r="F445" i="5"/>
  <c r="I445" i="5" s="1"/>
  <c r="D445" i="5"/>
  <c r="C445" i="5"/>
  <c r="B445" i="5"/>
  <c r="F444" i="5"/>
  <c r="D444" i="5"/>
  <c r="C444" i="5"/>
  <c r="B444" i="5"/>
  <c r="I443" i="5"/>
  <c r="F443" i="5"/>
  <c r="D443" i="5"/>
  <c r="C443" i="5"/>
  <c r="B443" i="5"/>
  <c r="F442" i="5"/>
  <c r="I442" i="5" s="1"/>
  <c r="D442" i="5"/>
  <c r="C442" i="5"/>
  <c r="B442" i="5"/>
  <c r="F441" i="5"/>
  <c r="I441" i="5" s="1"/>
  <c r="D441" i="5"/>
  <c r="C441" i="5"/>
  <c r="B441" i="5"/>
  <c r="F440" i="5"/>
  <c r="D440" i="5"/>
  <c r="C440" i="5"/>
  <c r="B440" i="5"/>
  <c r="I439" i="5"/>
  <c r="F439" i="5"/>
  <c r="D439" i="5"/>
  <c r="C439" i="5"/>
  <c r="B439" i="5"/>
  <c r="F438" i="5"/>
  <c r="I438" i="5" s="1"/>
  <c r="D438" i="5"/>
  <c r="C438" i="5"/>
  <c r="B438" i="5"/>
  <c r="F437" i="5"/>
  <c r="I437" i="5" s="1"/>
  <c r="D437" i="5"/>
  <c r="C437" i="5"/>
  <c r="B437" i="5"/>
  <c r="F436" i="5"/>
  <c r="D436" i="5"/>
  <c r="C436" i="5"/>
  <c r="B436" i="5"/>
  <c r="I435" i="5"/>
  <c r="F435" i="5"/>
  <c r="D435" i="5"/>
  <c r="C435" i="5"/>
  <c r="B435" i="5"/>
  <c r="I434" i="5"/>
  <c r="F434" i="5"/>
  <c r="D434" i="5"/>
  <c r="C434" i="5"/>
  <c r="B434" i="5"/>
  <c r="I433" i="5"/>
  <c r="F433" i="5"/>
  <c r="D433" i="5"/>
  <c r="C433" i="5"/>
  <c r="B433" i="5"/>
  <c r="F432" i="5"/>
  <c r="D432" i="5"/>
  <c r="C432" i="5"/>
  <c r="B432" i="5"/>
  <c r="I431" i="5"/>
  <c r="F431" i="5"/>
  <c r="D431" i="5"/>
  <c r="C431" i="5"/>
  <c r="B431" i="5"/>
  <c r="I430" i="5"/>
  <c r="F430" i="5"/>
  <c r="D430" i="5"/>
  <c r="C430" i="5"/>
  <c r="B430" i="5"/>
  <c r="I429" i="5"/>
  <c r="F429" i="5"/>
  <c r="D429" i="5"/>
  <c r="C429" i="5"/>
  <c r="B429" i="5"/>
  <c r="F428" i="5"/>
  <c r="D428" i="5"/>
  <c r="C428" i="5"/>
  <c r="B428" i="5"/>
  <c r="I427" i="5"/>
  <c r="F427" i="5"/>
  <c r="D427" i="5"/>
  <c r="C427" i="5"/>
  <c r="B427" i="5"/>
  <c r="I426" i="5"/>
  <c r="F426" i="5"/>
  <c r="D426" i="5"/>
  <c r="C426" i="5"/>
  <c r="B426" i="5"/>
  <c r="I425" i="5"/>
  <c r="F425" i="5"/>
  <c r="D425" i="5"/>
  <c r="C425" i="5"/>
  <c r="B425" i="5"/>
  <c r="F424" i="5"/>
  <c r="D424" i="5"/>
  <c r="C424" i="5"/>
  <c r="B424" i="5"/>
  <c r="I423" i="5"/>
  <c r="F423" i="5"/>
  <c r="D423" i="5"/>
  <c r="C423" i="5"/>
  <c r="B423" i="5"/>
  <c r="I422" i="5"/>
  <c r="F422" i="5"/>
  <c r="D422" i="5"/>
  <c r="C422" i="5"/>
  <c r="B422" i="5"/>
  <c r="I421" i="5"/>
  <c r="F421" i="5"/>
  <c r="D421" i="5"/>
  <c r="C421" i="5"/>
  <c r="B421" i="5"/>
  <c r="F420" i="5"/>
  <c r="D420" i="5"/>
  <c r="C420" i="5"/>
  <c r="B420" i="5"/>
  <c r="I419" i="5"/>
  <c r="F419" i="5"/>
  <c r="D419" i="5"/>
  <c r="C419" i="5"/>
  <c r="B419" i="5"/>
  <c r="I418" i="5"/>
  <c r="F418" i="5"/>
  <c r="D418" i="5"/>
  <c r="C418" i="5"/>
  <c r="B418" i="5"/>
  <c r="I417" i="5"/>
  <c r="F417" i="5"/>
  <c r="D417" i="5"/>
  <c r="C417" i="5"/>
  <c r="B417" i="5"/>
  <c r="F416" i="5"/>
  <c r="D416" i="5"/>
  <c r="C416" i="5"/>
  <c r="B416" i="5"/>
  <c r="I415" i="5"/>
  <c r="F415" i="5"/>
  <c r="D415" i="5"/>
  <c r="C415" i="5"/>
  <c r="B415" i="5"/>
  <c r="I414" i="5"/>
  <c r="F414" i="5"/>
  <c r="D414" i="5"/>
  <c r="C414" i="5"/>
  <c r="B414" i="5"/>
  <c r="I413" i="5"/>
  <c r="F413" i="5"/>
  <c r="D413" i="5"/>
  <c r="C413" i="5"/>
  <c r="B413" i="5"/>
  <c r="F412" i="5"/>
  <c r="D412" i="5"/>
  <c r="C412" i="5"/>
  <c r="B412" i="5"/>
  <c r="I411" i="5"/>
  <c r="F411" i="5"/>
  <c r="D411" i="5"/>
  <c r="C411" i="5"/>
  <c r="B411" i="5"/>
  <c r="I410" i="5"/>
  <c r="F410" i="5"/>
  <c r="D410" i="5"/>
  <c r="C410" i="5"/>
  <c r="B410" i="5"/>
  <c r="I409" i="5"/>
  <c r="F409" i="5"/>
  <c r="D409" i="5"/>
  <c r="C409" i="5"/>
  <c r="B409" i="5"/>
  <c r="F408" i="5"/>
  <c r="D408" i="5"/>
  <c r="C408" i="5"/>
  <c r="B408" i="5"/>
  <c r="I407" i="5"/>
  <c r="F407" i="5"/>
  <c r="D407" i="5"/>
  <c r="C407" i="5"/>
  <c r="B407" i="5"/>
  <c r="I406" i="5"/>
  <c r="F406" i="5"/>
  <c r="D406" i="5"/>
  <c r="C406" i="5"/>
  <c r="B406" i="5"/>
  <c r="I405" i="5"/>
  <c r="F405" i="5"/>
  <c r="D405" i="5"/>
  <c r="C405" i="5"/>
  <c r="B405" i="5"/>
  <c r="F404" i="5"/>
  <c r="D404" i="5"/>
  <c r="C404" i="5"/>
  <c r="B404" i="5"/>
  <c r="I403" i="5"/>
  <c r="F403" i="5"/>
  <c r="D403" i="5"/>
  <c r="C403" i="5"/>
  <c r="B403" i="5"/>
  <c r="I402" i="5"/>
  <c r="F402" i="5"/>
  <c r="D402" i="5"/>
  <c r="C402" i="5"/>
  <c r="B402" i="5"/>
  <c r="I401" i="5"/>
  <c r="F401" i="5"/>
  <c r="D401" i="5"/>
  <c r="C401" i="5"/>
  <c r="B401" i="5"/>
  <c r="F400" i="5"/>
  <c r="D400" i="5"/>
  <c r="C400" i="5"/>
  <c r="B400" i="5"/>
  <c r="I399" i="5"/>
  <c r="F399" i="5"/>
  <c r="D399" i="5"/>
  <c r="C399" i="5"/>
  <c r="B399" i="5"/>
  <c r="I398" i="5"/>
  <c r="F398" i="5"/>
  <c r="D398" i="5"/>
  <c r="C398" i="5"/>
  <c r="B398" i="5"/>
  <c r="I397" i="5"/>
  <c r="F397" i="5"/>
  <c r="D397" i="5"/>
  <c r="C397" i="5"/>
  <c r="B397" i="5"/>
  <c r="F396" i="5"/>
  <c r="D396" i="5"/>
  <c r="C396" i="5"/>
  <c r="B396" i="5"/>
  <c r="I395" i="5"/>
  <c r="F395" i="5"/>
  <c r="D395" i="5"/>
  <c r="C395" i="5"/>
  <c r="B395" i="5"/>
  <c r="I394" i="5"/>
  <c r="F394" i="5"/>
  <c r="D394" i="5"/>
  <c r="C394" i="5"/>
  <c r="B394" i="5"/>
  <c r="I393" i="5"/>
  <c r="F393" i="5"/>
  <c r="D393" i="5"/>
  <c r="C393" i="5"/>
  <c r="B393" i="5"/>
  <c r="F392" i="5"/>
  <c r="D392" i="5"/>
  <c r="C392" i="5"/>
  <c r="B392" i="5"/>
  <c r="I391" i="5"/>
  <c r="F391" i="5"/>
  <c r="D391" i="5"/>
  <c r="C391" i="5"/>
  <c r="B391" i="5"/>
  <c r="I390" i="5"/>
  <c r="F390" i="5"/>
  <c r="D390" i="5"/>
  <c r="C390" i="5"/>
  <c r="B390" i="5"/>
  <c r="I389" i="5"/>
  <c r="F389" i="5"/>
  <c r="D389" i="5"/>
  <c r="C389" i="5"/>
  <c r="B389" i="5"/>
  <c r="F388" i="5"/>
  <c r="D388" i="5"/>
  <c r="C388" i="5"/>
  <c r="B388" i="5"/>
  <c r="I387" i="5"/>
  <c r="F387" i="5"/>
  <c r="D387" i="5"/>
  <c r="C387" i="5"/>
  <c r="B387" i="5"/>
  <c r="I386" i="5"/>
  <c r="F386" i="5"/>
  <c r="D386" i="5"/>
  <c r="C386" i="5"/>
  <c r="B386" i="5"/>
  <c r="I385" i="5"/>
  <c r="F385" i="5"/>
  <c r="D385" i="5"/>
  <c r="C385" i="5"/>
  <c r="B385" i="5"/>
  <c r="F384" i="5"/>
  <c r="D384" i="5"/>
  <c r="C384" i="5"/>
  <c r="B384" i="5"/>
  <c r="I383" i="5"/>
  <c r="F383" i="5"/>
  <c r="D383" i="5"/>
  <c r="C383" i="5"/>
  <c r="B383" i="5"/>
  <c r="I382" i="5"/>
  <c r="F382" i="5"/>
  <c r="D382" i="5"/>
  <c r="C382" i="5"/>
  <c r="B382" i="5"/>
  <c r="I381" i="5"/>
  <c r="F381" i="5"/>
  <c r="D381" i="5"/>
  <c r="C381" i="5"/>
  <c r="B381" i="5"/>
  <c r="F380" i="5"/>
  <c r="D380" i="5"/>
  <c r="C380" i="5"/>
  <c r="B380" i="5"/>
  <c r="I379" i="5"/>
  <c r="F379" i="5"/>
  <c r="D379" i="5"/>
  <c r="C379" i="5"/>
  <c r="B379" i="5"/>
  <c r="I378" i="5"/>
  <c r="F378" i="5"/>
  <c r="D378" i="5"/>
  <c r="C378" i="5"/>
  <c r="B378" i="5"/>
  <c r="I377" i="5"/>
  <c r="F377" i="5"/>
  <c r="D377" i="5"/>
  <c r="C377" i="5"/>
  <c r="B377" i="5"/>
  <c r="F376" i="5"/>
  <c r="D376" i="5"/>
  <c r="C376" i="5"/>
  <c r="B376" i="5"/>
  <c r="I375" i="5"/>
  <c r="F375" i="5"/>
  <c r="D375" i="5"/>
  <c r="C375" i="5"/>
  <c r="B375" i="5"/>
  <c r="I374" i="5"/>
  <c r="F374" i="5"/>
  <c r="D374" i="5"/>
  <c r="C374" i="5"/>
  <c r="B374" i="5"/>
  <c r="I373" i="5"/>
  <c r="F373" i="5"/>
  <c r="D373" i="5"/>
  <c r="C373" i="5"/>
  <c r="B373" i="5"/>
  <c r="F372" i="5"/>
  <c r="D372" i="5"/>
  <c r="C372" i="5"/>
  <c r="B372" i="5"/>
  <c r="I371" i="5"/>
  <c r="F371" i="5"/>
  <c r="D371" i="5"/>
  <c r="C371" i="5"/>
  <c r="B371" i="5"/>
  <c r="I370" i="5"/>
  <c r="F370" i="5"/>
  <c r="D370" i="5"/>
  <c r="C370" i="5"/>
  <c r="B370" i="5"/>
  <c r="I369" i="5"/>
  <c r="F369" i="5"/>
  <c r="D369" i="5"/>
  <c r="C369" i="5"/>
  <c r="B369" i="5"/>
  <c r="F368" i="5"/>
  <c r="D368" i="5"/>
  <c r="C368" i="5"/>
  <c r="B368" i="5"/>
  <c r="I367" i="5"/>
  <c r="F367" i="5"/>
  <c r="D367" i="5"/>
  <c r="C367" i="5"/>
  <c r="B367" i="5"/>
  <c r="I366" i="5"/>
  <c r="F366" i="5"/>
  <c r="D366" i="5"/>
  <c r="C366" i="5"/>
  <c r="B366" i="5"/>
  <c r="I365" i="5"/>
  <c r="F365" i="5"/>
  <c r="D365" i="5"/>
  <c r="C365" i="5"/>
  <c r="B365" i="5"/>
  <c r="F364" i="5"/>
  <c r="D364" i="5"/>
  <c r="C364" i="5"/>
  <c r="B364" i="5"/>
  <c r="I363" i="5"/>
  <c r="F363" i="5"/>
  <c r="D363" i="5"/>
  <c r="C363" i="5"/>
  <c r="B363" i="5"/>
  <c r="I362" i="5"/>
  <c r="F362" i="5"/>
  <c r="D362" i="5"/>
  <c r="C362" i="5"/>
  <c r="B362" i="5"/>
  <c r="I361" i="5"/>
  <c r="F361" i="5"/>
  <c r="D361" i="5"/>
  <c r="C361" i="5"/>
  <c r="B361" i="5"/>
  <c r="F360" i="5"/>
  <c r="D360" i="5"/>
  <c r="C360" i="5"/>
  <c r="B360" i="5"/>
  <c r="I359" i="5"/>
  <c r="F359" i="5"/>
  <c r="D359" i="5"/>
  <c r="C359" i="5"/>
  <c r="B359" i="5"/>
  <c r="I358" i="5"/>
  <c r="F358" i="5"/>
  <c r="D358" i="5"/>
  <c r="C358" i="5"/>
  <c r="B358" i="5"/>
  <c r="I357" i="5"/>
  <c r="F357" i="5"/>
  <c r="D357" i="5"/>
  <c r="C357" i="5"/>
  <c r="B357" i="5"/>
  <c r="F356" i="5"/>
  <c r="D356" i="5"/>
  <c r="C356" i="5"/>
  <c r="B356" i="5"/>
  <c r="I355" i="5"/>
  <c r="F355" i="5"/>
  <c r="D355" i="5"/>
  <c r="C355" i="5"/>
  <c r="B355" i="5"/>
  <c r="I354" i="5"/>
  <c r="F354" i="5"/>
  <c r="D354" i="5"/>
  <c r="C354" i="5"/>
  <c r="B354" i="5"/>
  <c r="I353" i="5"/>
  <c r="F353" i="5"/>
  <c r="D353" i="5"/>
  <c r="C353" i="5"/>
  <c r="B353" i="5"/>
  <c r="F352" i="5"/>
  <c r="D352" i="5"/>
  <c r="C352" i="5"/>
  <c r="B352" i="5"/>
  <c r="I351" i="5"/>
  <c r="F351" i="5"/>
  <c r="D351" i="5"/>
  <c r="C351" i="5"/>
  <c r="B351" i="5"/>
  <c r="I350" i="5"/>
  <c r="F350" i="5"/>
  <c r="D350" i="5"/>
  <c r="C350" i="5"/>
  <c r="B350" i="5"/>
  <c r="I349" i="5"/>
  <c r="F349" i="5"/>
  <c r="D349" i="5"/>
  <c r="C349" i="5"/>
  <c r="B349" i="5"/>
  <c r="F348" i="5"/>
  <c r="D348" i="5"/>
  <c r="C348" i="5"/>
  <c r="B348" i="5"/>
  <c r="I347" i="5"/>
  <c r="F347" i="5"/>
  <c r="D347" i="5"/>
  <c r="C347" i="5"/>
  <c r="B347" i="5"/>
  <c r="I346" i="5"/>
  <c r="F346" i="5"/>
  <c r="D346" i="5"/>
  <c r="C346" i="5"/>
  <c r="B346" i="5"/>
  <c r="I345" i="5"/>
  <c r="F345" i="5"/>
  <c r="D345" i="5"/>
  <c r="C345" i="5"/>
  <c r="B345" i="5"/>
  <c r="F344" i="5"/>
  <c r="D344" i="5"/>
  <c r="C344" i="5"/>
  <c r="B344" i="5"/>
  <c r="I343" i="5"/>
  <c r="F343" i="5"/>
  <c r="D343" i="5"/>
  <c r="C343" i="5"/>
  <c r="B343" i="5"/>
  <c r="I342" i="5"/>
  <c r="F342" i="5"/>
  <c r="D342" i="5"/>
  <c r="C342" i="5"/>
  <c r="B342" i="5"/>
  <c r="I341" i="5"/>
  <c r="F341" i="5"/>
  <c r="D341" i="5"/>
  <c r="C341" i="5"/>
  <c r="B341" i="5"/>
  <c r="F340" i="5"/>
  <c r="D340" i="5"/>
  <c r="C340" i="5"/>
  <c r="B340" i="5"/>
  <c r="I339" i="5"/>
  <c r="F339" i="5"/>
  <c r="D339" i="5"/>
  <c r="C339" i="5"/>
  <c r="B339" i="5"/>
  <c r="I338" i="5"/>
  <c r="F338" i="5"/>
  <c r="D338" i="5"/>
  <c r="C338" i="5"/>
  <c r="B338" i="5"/>
  <c r="I337" i="5"/>
  <c r="F337" i="5"/>
  <c r="D337" i="5"/>
  <c r="C337" i="5"/>
  <c r="B337" i="5"/>
  <c r="F336" i="5"/>
  <c r="D336" i="5"/>
  <c r="C336" i="5"/>
  <c r="B336" i="5"/>
  <c r="I335" i="5"/>
  <c r="F335" i="5"/>
  <c r="D335" i="5"/>
  <c r="C335" i="5"/>
  <c r="B335" i="5"/>
  <c r="I334" i="5"/>
  <c r="F334" i="5"/>
  <c r="D334" i="5"/>
  <c r="C334" i="5"/>
  <c r="B334" i="5"/>
  <c r="I333" i="5"/>
  <c r="F333" i="5"/>
  <c r="D333" i="5"/>
  <c r="C333" i="5"/>
  <c r="B333" i="5"/>
  <c r="F332" i="5"/>
  <c r="D332" i="5"/>
  <c r="C332" i="5"/>
  <c r="B332" i="5"/>
  <c r="I331" i="5"/>
  <c r="F331" i="5"/>
  <c r="D331" i="5"/>
  <c r="C331" i="5"/>
  <c r="B331" i="5"/>
  <c r="I330" i="5"/>
  <c r="F330" i="5"/>
  <c r="D330" i="5"/>
  <c r="C330" i="5"/>
  <c r="B330" i="5"/>
  <c r="I329" i="5"/>
  <c r="F329" i="5"/>
  <c r="D329" i="5"/>
  <c r="C329" i="5"/>
  <c r="B329" i="5"/>
  <c r="F328" i="5"/>
  <c r="D328" i="5"/>
  <c r="C328" i="5"/>
  <c r="B328" i="5"/>
  <c r="I327" i="5"/>
  <c r="F327" i="5"/>
  <c r="D327" i="5"/>
  <c r="C327" i="5"/>
  <c r="B327" i="5"/>
  <c r="I326" i="5"/>
  <c r="F326" i="5"/>
  <c r="D326" i="5"/>
  <c r="C326" i="5"/>
  <c r="B326" i="5"/>
  <c r="I325" i="5"/>
  <c r="F325" i="5"/>
  <c r="D325" i="5"/>
  <c r="C325" i="5"/>
  <c r="B325" i="5"/>
  <c r="F324" i="5"/>
  <c r="D324" i="5"/>
  <c r="C324" i="5"/>
  <c r="B324" i="5"/>
  <c r="I323" i="5"/>
  <c r="F323" i="5"/>
  <c r="D323" i="5"/>
  <c r="C323" i="5"/>
  <c r="B323" i="5"/>
  <c r="I322" i="5"/>
  <c r="F322" i="5"/>
  <c r="D322" i="5"/>
  <c r="C322" i="5"/>
  <c r="B322" i="5"/>
  <c r="I321" i="5"/>
  <c r="F321" i="5"/>
  <c r="D321" i="5"/>
  <c r="C321" i="5"/>
  <c r="B321" i="5"/>
  <c r="F320" i="5"/>
  <c r="D320" i="5"/>
  <c r="C320" i="5"/>
  <c r="B320" i="5"/>
  <c r="I319" i="5"/>
  <c r="F319" i="5"/>
  <c r="D319" i="5"/>
  <c r="C319" i="5"/>
  <c r="B319" i="5"/>
  <c r="I318" i="5"/>
  <c r="F318" i="5"/>
  <c r="D318" i="5"/>
  <c r="C318" i="5"/>
  <c r="B318" i="5"/>
  <c r="I317" i="5"/>
  <c r="F317" i="5"/>
  <c r="D317" i="5"/>
  <c r="C317" i="5"/>
  <c r="B317" i="5"/>
  <c r="F316" i="5"/>
  <c r="D316" i="5"/>
  <c r="C316" i="5"/>
  <c r="B316" i="5"/>
  <c r="I315" i="5"/>
  <c r="F315" i="5"/>
  <c r="D315" i="5"/>
  <c r="C315" i="5"/>
  <c r="B315" i="5"/>
  <c r="I314" i="5"/>
  <c r="F314" i="5"/>
  <c r="D314" i="5"/>
  <c r="C314" i="5"/>
  <c r="B314" i="5"/>
  <c r="I313" i="5"/>
  <c r="F313" i="5"/>
  <c r="D313" i="5"/>
  <c r="C313" i="5"/>
  <c r="B313" i="5"/>
  <c r="F312" i="5"/>
  <c r="D312" i="5"/>
  <c r="C312" i="5"/>
  <c r="B312" i="5"/>
  <c r="I311" i="5"/>
  <c r="F311" i="5"/>
  <c r="D311" i="5"/>
  <c r="C311" i="5"/>
  <c r="B311" i="5"/>
  <c r="I310" i="5"/>
  <c r="F310" i="5"/>
  <c r="D310" i="5"/>
  <c r="C310" i="5"/>
  <c r="B310" i="5"/>
  <c r="I309" i="5"/>
  <c r="F309" i="5"/>
  <c r="D309" i="5"/>
  <c r="C309" i="5"/>
  <c r="B309" i="5"/>
  <c r="F308" i="5"/>
  <c r="D308" i="5"/>
  <c r="C308" i="5"/>
  <c r="B308" i="5"/>
  <c r="I307" i="5"/>
  <c r="F307" i="5"/>
  <c r="D307" i="5"/>
  <c r="C307" i="5"/>
  <c r="B307" i="5"/>
  <c r="I306" i="5"/>
  <c r="F306" i="5"/>
  <c r="D306" i="5"/>
  <c r="C306" i="5"/>
  <c r="B306" i="5"/>
  <c r="I305" i="5"/>
  <c r="F305" i="5"/>
  <c r="D305" i="5"/>
  <c r="C305" i="5"/>
  <c r="B305" i="5"/>
  <c r="F304" i="5"/>
  <c r="D304" i="5"/>
  <c r="C304" i="5"/>
  <c r="B304" i="5"/>
  <c r="I303" i="5"/>
  <c r="F303" i="5"/>
  <c r="D303" i="5"/>
  <c r="C303" i="5"/>
  <c r="B303" i="5"/>
  <c r="I302" i="5"/>
  <c r="F302" i="5"/>
  <c r="D302" i="5"/>
  <c r="C302" i="5"/>
  <c r="B302" i="5"/>
  <c r="I301" i="5"/>
  <c r="F301" i="5"/>
  <c r="D301" i="5"/>
  <c r="C301" i="5"/>
  <c r="B301" i="5"/>
  <c r="F300" i="5"/>
  <c r="D300" i="5"/>
  <c r="C300" i="5"/>
  <c r="B300" i="5"/>
  <c r="I299" i="5"/>
  <c r="F299" i="5"/>
  <c r="D299" i="5"/>
  <c r="C299" i="5"/>
  <c r="B299" i="5"/>
  <c r="I298" i="5"/>
  <c r="F298" i="5"/>
  <c r="D298" i="5"/>
  <c r="C298" i="5"/>
  <c r="B298" i="5"/>
  <c r="I297" i="5"/>
  <c r="F297" i="5"/>
  <c r="D297" i="5"/>
  <c r="C297" i="5"/>
  <c r="B297" i="5"/>
  <c r="F296" i="5"/>
  <c r="D296" i="5"/>
  <c r="C296" i="5"/>
  <c r="B296" i="5"/>
  <c r="I295" i="5"/>
  <c r="F295" i="5"/>
  <c r="D295" i="5"/>
  <c r="C295" i="5"/>
  <c r="B295" i="5"/>
  <c r="I294" i="5"/>
  <c r="F294" i="5"/>
  <c r="D294" i="5"/>
  <c r="C294" i="5"/>
  <c r="B294" i="5"/>
  <c r="I293" i="5"/>
  <c r="F293" i="5"/>
  <c r="D293" i="5"/>
  <c r="C293" i="5"/>
  <c r="B293" i="5"/>
  <c r="F292" i="5"/>
  <c r="D292" i="5"/>
  <c r="C292" i="5"/>
  <c r="B292" i="5"/>
  <c r="I291" i="5"/>
  <c r="F291" i="5"/>
  <c r="D291" i="5"/>
  <c r="C291" i="5"/>
  <c r="B291" i="5"/>
  <c r="I290" i="5"/>
  <c r="F290" i="5"/>
  <c r="D290" i="5"/>
  <c r="C290" i="5"/>
  <c r="B290" i="5"/>
  <c r="I289" i="5"/>
  <c r="F289" i="5"/>
  <c r="D289" i="5"/>
  <c r="C289" i="5"/>
  <c r="B289" i="5"/>
  <c r="F288" i="5"/>
  <c r="D288" i="5"/>
  <c r="C288" i="5"/>
  <c r="B288" i="5"/>
  <c r="I287" i="5"/>
  <c r="F287" i="5"/>
  <c r="D287" i="5"/>
  <c r="C287" i="5"/>
  <c r="B287" i="5"/>
  <c r="I286" i="5"/>
  <c r="F286" i="5"/>
  <c r="D286" i="5"/>
  <c r="C286" i="5"/>
  <c r="B286" i="5"/>
  <c r="I285" i="5"/>
  <c r="F285" i="5"/>
  <c r="D285" i="5"/>
  <c r="C285" i="5"/>
  <c r="B285" i="5"/>
  <c r="F284" i="5"/>
  <c r="D284" i="5"/>
  <c r="C284" i="5"/>
  <c r="B284" i="5"/>
  <c r="I283" i="5"/>
  <c r="F283" i="5"/>
  <c r="D283" i="5"/>
  <c r="C283" i="5"/>
  <c r="B283" i="5"/>
  <c r="I282" i="5"/>
  <c r="F282" i="5"/>
  <c r="D282" i="5"/>
  <c r="C282" i="5"/>
  <c r="B282" i="5"/>
  <c r="I281" i="5"/>
  <c r="F281" i="5"/>
  <c r="D281" i="5"/>
  <c r="C281" i="5"/>
  <c r="B281" i="5"/>
  <c r="F280" i="5"/>
  <c r="D280" i="5"/>
  <c r="C280" i="5"/>
  <c r="B280" i="5"/>
  <c r="I279" i="5"/>
  <c r="F279" i="5"/>
  <c r="D279" i="5"/>
  <c r="C279" i="5"/>
  <c r="B279" i="5"/>
  <c r="I278" i="5"/>
  <c r="F278" i="5"/>
  <c r="D278" i="5"/>
  <c r="C278" i="5"/>
  <c r="B278" i="5"/>
  <c r="I277" i="5"/>
  <c r="F277" i="5"/>
  <c r="D277" i="5"/>
  <c r="C277" i="5"/>
  <c r="B277" i="5"/>
  <c r="F276" i="5"/>
  <c r="D276" i="5"/>
  <c r="C276" i="5"/>
  <c r="B276" i="5"/>
  <c r="I275" i="5"/>
  <c r="F275" i="5"/>
  <c r="D275" i="5"/>
  <c r="C275" i="5"/>
  <c r="B275" i="5"/>
  <c r="I274" i="5"/>
  <c r="F274" i="5"/>
  <c r="D274" i="5"/>
  <c r="C274" i="5"/>
  <c r="B274" i="5"/>
  <c r="I273" i="5"/>
  <c r="F273" i="5"/>
  <c r="D273" i="5"/>
  <c r="C273" i="5"/>
  <c r="B273" i="5"/>
  <c r="F272" i="5"/>
  <c r="D272" i="5"/>
  <c r="C272" i="5"/>
  <c r="B272" i="5"/>
  <c r="I271" i="5"/>
  <c r="F271" i="5"/>
  <c r="D271" i="5"/>
  <c r="C271" i="5"/>
  <c r="B271" i="5"/>
  <c r="I270" i="5"/>
  <c r="F270" i="5"/>
  <c r="D270" i="5"/>
  <c r="C270" i="5"/>
  <c r="B270" i="5"/>
  <c r="I269" i="5"/>
  <c r="F269" i="5"/>
  <c r="D269" i="5"/>
  <c r="C269" i="5"/>
  <c r="B269" i="5"/>
  <c r="F268" i="5"/>
  <c r="D268" i="5"/>
  <c r="C268" i="5"/>
  <c r="B268" i="5"/>
  <c r="I267" i="5"/>
  <c r="F267" i="5"/>
  <c r="D267" i="5"/>
  <c r="C267" i="5"/>
  <c r="B267" i="5"/>
  <c r="I266" i="5"/>
  <c r="F266" i="5"/>
  <c r="D266" i="5"/>
  <c r="C266" i="5"/>
  <c r="B266" i="5"/>
  <c r="I265" i="5"/>
  <c r="F265" i="5"/>
  <c r="D265" i="5"/>
  <c r="C265" i="5"/>
  <c r="B265" i="5"/>
  <c r="F264" i="5"/>
  <c r="D264" i="5"/>
  <c r="C264" i="5"/>
  <c r="B264" i="5"/>
  <c r="I263" i="5"/>
  <c r="F263" i="5"/>
  <c r="D263" i="5"/>
  <c r="C263" i="5"/>
  <c r="B263" i="5"/>
  <c r="I262" i="5"/>
  <c r="F262" i="5"/>
  <c r="D262" i="5"/>
  <c r="C262" i="5"/>
  <c r="B262" i="5"/>
  <c r="I261" i="5"/>
  <c r="F261" i="5"/>
  <c r="D261" i="5"/>
  <c r="C261" i="5"/>
  <c r="B261" i="5"/>
  <c r="F260" i="5"/>
  <c r="D260" i="5"/>
  <c r="C260" i="5"/>
  <c r="B260" i="5"/>
  <c r="I259" i="5"/>
  <c r="F259" i="5"/>
  <c r="D259" i="5"/>
  <c r="C259" i="5"/>
  <c r="B259" i="5"/>
  <c r="I258" i="5"/>
  <c r="F258" i="5"/>
  <c r="D258" i="5"/>
  <c r="C258" i="5"/>
  <c r="B258" i="5"/>
  <c r="I257" i="5"/>
  <c r="F257" i="5"/>
  <c r="D257" i="5"/>
  <c r="C257" i="5"/>
  <c r="B257" i="5"/>
  <c r="F256" i="5"/>
  <c r="D256" i="5"/>
  <c r="C256" i="5"/>
  <c r="B256" i="5"/>
  <c r="I255" i="5"/>
  <c r="F255" i="5"/>
  <c r="D255" i="5"/>
  <c r="C255" i="5"/>
  <c r="B255" i="5"/>
  <c r="I254" i="5"/>
  <c r="F254" i="5"/>
  <c r="D254" i="5"/>
  <c r="C254" i="5"/>
  <c r="B254" i="5"/>
  <c r="I253" i="5"/>
  <c r="F253" i="5"/>
  <c r="D253" i="5"/>
  <c r="C253" i="5"/>
  <c r="B253" i="5"/>
  <c r="F252" i="5"/>
  <c r="D252" i="5"/>
  <c r="C252" i="5"/>
  <c r="B252" i="5"/>
  <c r="I251" i="5"/>
  <c r="F251" i="5"/>
  <c r="D251" i="5"/>
  <c r="C251" i="5"/>
  <c r="B251" i="5"/>
  <c r="I250" i="5"/>
  <c r="F250" i="5"/>
  <c r="D250" i="5"/>
  <c r="C250" i="5"/>
  <c r="B250" i="5"/>
  <c r="I249" i="5"/>
  <c r="F249" i="5"/>
  <c r="D249" i="5"/>
  <c r="C249" i="5"/>
  <c r="B249" i="5"/>
  <c r="F248" i="5"/>
  <c r="D248" i="5"/>
  <c r="C248" i="5"/>
  <c r="B248" i="5"/>
  <c r="I247" i="5"/>
  <c r="F247" i="5"/>
  <c r="D247" i="5"/>
  <c r="C247" i="5"/>
  <c r="B247" i="5"/>
  <c r="I246" i="5"/>
  <c r="F246" i="5"/>
  <c r="D246" i="5"/>
  <c r="C246" i="5"/>
  <c r="B246" i="5"/>
  <c r="I245" i="5"/>
  <c r="F245" i="5"/>
  <c r="D245" i="5"/>
  <c r="C245" i="5"/>
  <c r="B245" i="5"/>
  <c r="F244" i="5"/>
  <c r="D244" i="5"/>
  <c r="C244" i="5"/>
  <c r="B244" i="5"/>
  <c r="I243" i="5"/>
  <c r="F243" i="5"/>
  <c r="D243" i="5"/>
  <c r="C243" i="5"/>
  <c r="B243" i="5"/>
  <c r="I242" i="5"/>
  <c r="F242" i="5"/>
  <c r="D242" i="5"/>
  <c r="C242" i="5"/>
  <c r="B242" i="5"/>
  <c r="I241" i="5"/>
  <c r="F241" i="5"/>
  <c r="D241" i="5"/>
  <c r="C241" i="5"/>
  <c r="B241" i="5"/>
  <c r="F240" i="5"/>
  <c r="D240" i="5"/>
  <c r="C240" i="5"/>
  <c r="B240" i="5"/>
  <c r="I239" i="5"/>
  <c r="F239" i="5"/>
  <c r="D239" i="5"/>
  <c r="C239" i="5"/>
  <c r="B239" i="5"/>
  <c r="I238" i="5"/>
  <c r="F238" i="5"/>
  <c r="D238" i="5"/>
  <c r="C238" i="5"/>
  <c r="B238" i="5"/>
  <c r="I237" i="5"/>
  <c r="F237" i="5"/>
  <c r="D237" i="5"/>
  <c r="C237" i="5"/>
  <c r="B237" i="5"/>
  <c r="F236" i="5"/>
  <c r="D236" i="5"/>
  <c r="C236" i="5"/>
  <c r="B236" i="5"/>
  <c r="I235" i="5"/>
  <c r="F235" i="5"/>
  <c r="D235" i="5"/>
  <c r="C235" i="5"/>
  <c r="B235" i="5"/>
  <c r="I234" i="5"/>
  <c r="F234" i="5"/>
  <c r="D234" i="5"/>
  <c r="C234" i="5"/>
  <c r="B234" i="5"/>
  <c r="I233" i="5"/>
  <c r="F233" i="5"/>
  <c r="D233" i="5"/>
  <c r="C233" i="5"/>
  <c r="B233" i="5"/>
  <c r="F232" i="5"/>
  <c r="D232" i="5"/>
  <c r="C232" i="5"/>
  <c r="B232" i="5"/>
  <c r="I231" i="5"/>
  <c r="F231" i="5"/>
  <c r="D231" i="5"/>
  <c r="C231" i="5"/>
  <c r="B231" i="5"/>
  <c r="I230" i="5"/>
  <c r="F230" i="5"/>
  <c r="D230" i="5"/>
  <c r="C230" i="5"/>
  <c r="B230" i="5"/>
  <c r="I229" i="5"/>
  <c r="F229" i="5"/>
  <c r="D229" i="5"/>
  <c r="C229" i="5"/>
  <c r="B229" i="5"/>
  <c r="F228" i="5"/>
  <c r="D228" i="5"/>
  <c r="C228" i="5"/>
  <c r="B228" i="5"/>
  <c r="I227" i="5"/>
  <c r="F227" i="5"/>
  <c r="D227" i="5"/>
  <c r="C227" i="5"/>
  <c r="B227" i="5"/>
  <c r="I226" i="5"/>
  <c r="F226" i="5"/>
  <c r="D226" i="5"/>
  <c r="C226" i="5"/>
  <c r="B226" i="5"/>
  <c r="I225" i="5"/>
  <c r="F225" i="5"/>
  <c r="D225" i="5"/>
  <c r="C225" i="5"/>
  <c r="B225" i="5"/>
  <c r="F224" i="5"/>
  <c r="D224" i="5"/>
  <c r="C224" i="5"/>
  <c r="B224" i="5"/>
  <c r="I223" i="5"/>
  <c r="F223" i="5"/>
  <c r="D223" i="5"/>
  <c r="C223" i="5"/>
  <c r="B223" i="5"/>
  <c r="I222" i="5"/>
  <c r="F222" i="5"/>
  <c r="D222" i="5"/>
  <c r="C222" i="5"/>
  <c r="B222" i="5"/>
  <c r="I221" i="5"/>
  <c r="F221" i="5"/>
  <c r="D221" i="5"/>
  <c r="C221" i="5"/>
  <c r="B221" i="5"/>
  <c r="F220" i="5"/>
  <c r="D220" i="5"/>
  <c r="C220" i="5"/>
  <c r="B220" i="5"/>
  <c r="I219" i="5"/>
  <c r="F219" i="5"/>
  <c r="D219" i="5"/>
  <c r="C219" i="5"/>
  <c r="B219" i="5"/>
  <c r="I218" i="5"/>
  <c r="F218" i="5"/>
  <c r="D218" i="5"/>
  <c r="C218" i="5"/>
  <c r="B218" i="5"/>
  <c r="I217" i="5"/>
  <c r="F217" i="5"/>
  <c r="D217" i="5"/>
  <c r="C217" i="5"/>
  <c r="B217" i="5"/>
  <c r="F216" i="5"/>
  <c r="D216" i="5"/>
  <c r="C216" i="5"/>
  <c r="B216" i="5"/>
  <c r="I215" i="5"/>
  <c r="F215" i="5"/>
  <c r="D215" i="5"/>
  <c r="C215" i="5"/>
  <c r="B215" i="5"/>
  <c r="I214" i="5"/>
  <c r="F214" i="5"/>
  <c r="D214" i="5"/>
  <c r="C214" i="5"/>
  <c r="B214" i="5"/>
  <c r="I213" i="5"/>
  <c r="F213" i="5"/>
  <c r="D213" i="5"/>
  <c r="C213" i="5"/>
  <c r="B213" i="5"/>
  <c r="F212" i="5"/>
  <c r="D212" i="5"/>
  <c r="C212" i="5"/>
  <c r="B212" i="5"/>
  <c r="I211" i="5"/>
  <c r="F211" i="5"/>
  <c r="D211" i="5"/>
  <c r="C211" i="5"/>
  <c r="B211" i="5"/>
  <c r="I210" i="5"/>
  <c r="F210" i="5"/>
  <c r="D210" i="5"/>
  <c r="C210" i="5"/>
  <c r="B210" i="5"/>
  <c r="I209" i="5"/>
  <c r="F209" i="5"/>
  <c r="D209" i="5"/>
  <c r="C209" i="5"/>
  <c r="B209" i="5"/>
  <c r="F208" i="5"/>
  <c r="D208" i="5"/>
  <c r="C208" i="5"/>
  <c r="B208" i="5"/>
  <c r="I207" i="5"/>
  <c r="F207" i="5"/>
  <c r="D207" i="5"/>
  <c r="C207" i="5"/>
  <c r="B207" i="5"/>
  <c r="I206" i="5"/>
  <c r="F206" i="5"/>
  <c r="D206" i="5"/>
  <c r="C206" i="5"/>
  <c r="B206" i="5"/>
  <c r="I205" i="5"/>
  <c r="F205" i="5"/>
  <c r="D205" i="5"/>
  <c r="C205" i="5"/>
  <c r="B205" i="5"/>
  <c r="F204" i="5"/>
  <c r="D204" i="5"/>
  <c r="C204" i="5"/>
  <c r="B204" i="5"/>
  <c r="I203" i="5"/>
  <c r="F203" i="5"/>
  <c r="D203" i="5"/>
  <c r="C203" i="5"/>
  <c r="B203" i="5"/>
  <c r="I202" i="5"/>
  <c r="F202" i="5"/>
  <c r="D202" i="5"/>
  <c r="C202" i="5"/>
  <c r="B202" i="5"/>
  <c r="I201" i="5"/>
  <c r="F201" i="5"/>
  <c r="D201" i="5"/>
  <c r="C201" i="5"/>
  <c r="B201" i="5"/>
  <c r="F200" i="5"/>
  <c r="D200" i="5"/>
  <c r="C200" i="5"/>
  <c r="B200" i="5"/>
  <c r="I199" i="5"/>
  <c r="F199" i="5"/>
  <c r="D199" i="5"/>
  <c r="C199" i="5"/>
  <c r="B199" i="5"/>
  <c r="I198" i="5"/>
  <c r="F198" i="5"/>
  <c r="D198" i="5"/>
  <c r="C198" i="5"/>
  <c r="B198" i="5"/>
  <c r="I197" i="5"/>
  <c r="F197" i="5"/>
  <c r="D197" i="5"/>
  <c r="C197" i="5"/>
  <c r="B197" i="5"/>
  <c r="F196" i="5"/>
  <c r="D196" i="5"/>
  <c r="C196" i="5"/>
  <c r="B196" i="5"/>
  <c r="I195" i="5"/>
  <c r="F195" i="5"/>
  <c r="D195" i="5"/>
  <c r="C195" i="5"/>
  <c r="B195" i="5"/>
  <c r="I194" i="5"/>
  <c r="F194" i="5"/>
  <c r="D194" i="5"/>
  <c r="C194" i="5"/>
  <c r="B194" i="5"/>
  <c r="I193" i="5"/>
  <c r="F193" i="5"/>
  <c r="D193" i="5"/>
  <c r="C193" i="5"/>
  <c r="B193" i="5"/>
  <c r="F192" i="5"/>
  <c r="D192" i="5"/>
  <c r="C192" i="5"/>
  <c r="B192" i="5"/>
  <c r="I191" i="5"/>
  <c r="F191" i="5"/>
  <c r="D191" i="5"/>
  <c r="C191" i="5"/>
  <c r="B191" i="5"/>
  <c r="I190" i="5"/>
  <c r="F190" i="5"/>
  <c r="D190" i="5"/>
  <c r="C190" i="5"/>
  <c r="B190" i="5"/>
  <c r="I189" i="5"/>
  <c r="F189" i="5"/>
  <c r="D189" i="5"/>
  <c r="C189" i="5"/>
  <c r="B189" i="5"/>
  <c r="F188" i="5"/>
  <c r="D188" i="5"/>
  <c r="C188" i="5"/>
  <c r="B188" i="5"/>
  <c r="I187" i="5"/>
  <c r="F187" i="5"/>
  <c r="D187" i="5"/>
  <c r="C187" i="5"/>
  <c r="B187" i="5"/>
  <c r="I186" i="5"/>
  <c r="F186" i="5"/>
  <c r="D186" i="5"/>
  <c r="C186" i="5"/>
  <c r="B186" i="5"/>
  <c r="I185" i="5"/>
  <c r="F185" i="5"/>
  <c r="D185" i="5"/>
  <c r="C185" i="5"/>
  <c r="B185" i="5"/>
  <c r="F184" i="5"/>
  <c r="D184" i="5"/>
  <c r="C184" i="5"/>
  <c r="B184" i="5"/>
  <c r="I183" i="5"/>
  <c r="F183" i="5"/>
  <c r="D183" i="5"/>
  <c r="C183" i="5"/>
  <c r="B183" i="5"/>
  <c r="I182" i="5"/>
  <c r="F182" i="5"/>
  <c r="D182" i="5"/>
  <c r="C182" i="5"/>
  <c r="B182" i="5"/>
  <c r="I181" i="5"/>
  <c r="F181" i="5"/>
  <c r="D181" i="5"/>
  <c r="C181" i="5"/>
  <c r="B181" i="5"/>
  <c r="F180" i="5"/>
  <c r="D180" i="5"/>
  <c r="C180" i="5"/>
  <c r="B180" i="5"/>
  <c r="I179" i="5"/>
  <c r="F179" i="5"/>
  <c r="D179" i="5"/>
  <c r="C179" i="5"/>
  <c r="B179" i="5"/>
  <c r="I178" i="5"/>
  <c r="F178" i="5"/>
  <c r="D178" i="5"/>
  <c r="C178" i="5"/>
  <c r="B178" i="5"/>
  <c r="I177" i="5"/>
  <c r="F177" i="5"/>
  <c r="D177" i="5"/>
  <c r="C177" i="5"/>
  <c r="B177" i="5"/>
  <c r="F176" i="5"/>
  <c r="D176" i="5"/>
  <c r="C176" i="5"/>
  <c r="B176" i="5"/>
  <c r="I175" i="5"/>
  <c r="F175" i="5"/>
  <c r="D175" i="5"/>
  <c r="C175" i="5"/>
  <c r="B175" i="5"/>
  <c r="I174" i="5"/>
  <c r="F174" i="5"/>
  <c r="D174" i="5"/>
  <c r="C174" i="5"/>
  <c r="B174" i="5"/>
  <c r="I173" i="5"/>
  <c r="F173" i="5"/>
  <c r="D173" i="5"/>
  <c r="C173" i="5"/>
  <c r="B173" i="5"/>
  <c r="F172" i="5"/>
  <c r="D172" i="5"/>
  <c r="C172" i="5"/>
  <c r="B172" i="5"/>
  <c r="I171" i="5"/>
  <c r="F171" i="5"/>
  <c r="D171" i="5"/>
  <c r="C171" i="5"/>
  <c r="B171" i="5"/>
  <c r="I170" i="5"/>
  <c r="F170" i="5"/>
  <c r="D170" i="5"/>
  <c r="C170" i="5"/>
  <c r="B170" i="5"/>
  <c r="I169" i="5"/>
  <c r="F169" i="5"/>
  <c r="D169" i="5"/>
  <c r="C169" i="5"/>
  <c r="B169" i="5"/>
  <c r="F168" i="5"/>
  <c r="D168" i="5"/>
  <c r="C168" i="5"/>
  <c r="B168" i="5"/>
  <c r="I167" i="5"/>
  <c r="F167" i="5"/>
  <c r="D167" i="5"/>
  <c r="C167" i="5"/>
  <c r="B167" i="5"/>
  <c r="I166" i="5"/>
  <c r="F166" i="5"/>
  <c r="D166" i="5"/>
  <c r="C166" i="5"/>
  <c r="B166" i="5"/>
  <c r="I165" i="5"/>
  <c r="F165" i="5"/>
  <c r="D165" i="5"/>
  <c r="C165" i="5"/>
  <c r="B165" i="5"/>
  <c r="F164" i="5"/>
  <c r="D164" i="5"/>
  <c r="C164" i="5"/>
  <c r="B164" i="5"/>
  <c r="I163" i="5"/>
  <c r="F163" i="5"/>
  <c r="D163" i="5"/>
  <c r="C163" i="5"/>
  <c r="B163" i="5"/>
  <c r="I162" i="5"/>
  <c r="F162" i="5"/>
  <c r="D162" i="5"/>
  <c r="C162" i="5"/>
  <c r="B162" i="5"/>
  <c r="I161" i="5"/>
  <c r="F161" i="5"/>
  <c r="D161" i="5"/>
  <c r="C161" i="5"/>
  <c r="B161" i="5"/>
  <c r="F160" i="5"/>
  <c r="D160" i="5"/>
  <c r="C160" i="5"/>
  <c r="B160" i="5"/>
  <c r="I159" i="5"/>
  <c r="F159" i="5"/>
  <c r="D159" i="5"/>
  <c r="C159" i="5"/>
  <c r="B159" i="5"/>
  <c r="I158" i="5"/>
  <c r="F158" i="5"/>
  <c r="D158" i="5"/>
  <c r="C158" i="5"/>
  <c r="B158" i="5"/>
  <c r="I157" i="5"/>
  <c r="F157" i="5"/>
  <c r="D157" i="5"/>
  <c r="C157" i="5"/>
  <c r="B157" i="5"/>
  <c r="F156" i="5"/>
  <c r="D156" i="5"/>
  <c r="C156" i="5"/>
  <c r="B156" i="5"/>
  <c r="I155" i="5"/>
  <c r="F155" i="5"/>
  <c r="D155" i="5"/>
  <c r="C155" i="5"/>
  <c r="B155" i="5"/>
  <c r="I154" i="5"/>
  <c r="F154" i="5"/>
  <c r="D154" i="5"/>
  <c r="C154" i="5"/>
  <c r="B154" i="5"/>
  <c r="I153" i="5"/>
  <c r="F153" i="5"/>
  <c r="D153" i="5"/>
  <c r="C153" i="5"/>
  <c r="B153" i="5"/>
  <c r="F152" i="5"/>
  <c r="D152" i="5"/>
  <c r="C152" i="5"/>
  <c r="B152" i="5"/>
  <c r="I151" i="5"/>
  <c r="F151" i="5"/>
  <c r="D151" i="5"/>
  <c r="C151" i="5"/>
  <c r="B151" i="5"/>
  <c r="I150" i="5"/>
  <c r="F150" i="5"/>
  <c r="D150" i="5"/>
  <c r="C150" i="5"/>
  <c r="B150" i="5"/>
  <c r="I149" i="5"/>
  <c r="F149" i="5"/>
  <c r="D149" i="5"/>
  <c r="C149" i="5"/>
  <c r="B149" i="5"/>
  <c r="F148" i="5"/>
  <c r="D148" i="5"/>
  <c r="C148" i="5"/>
  <c r="B148" i="5"/>
  <c r="I147" i="5"/>
  <c r="F147" i="5"/>
  <c r="D147" i="5"/>
  <c r="C147" i="5"/>
  <c r="B147" i="5"/>
  <c r="I146" i="5"/>
  <c r="F146" i="5"/>
  <c r="D146" i="5"/>
  <c r="C146" i="5"/>
  <c r="B146" i="5"/>
  <c r="F145" i="5"/>
  <c r="I145" i="5" s="1"/>
  <c r="D145" i="5"/>
  <c r="C145" i="5"/>
  <c r="B145" i="5"/>
  <c r="F144" i="5"/>
  <c r="D144" i="5"/>
  <c r="C144" i="5"/>
  <c r="B144" i="5"/>
  <c r="I143" i="5"/>
  <c r="F143" i="5"/>
  <c r="D143" i="5"/>
  <c r="C143" i="5"/>
  <c r="B143" i="5"/>
  <c r="I142" i="5"/>
  <c r="F142" i="5"/>
  <c r="D142" i="5"/>
  <c r="C142" i="5"/>
  <c r="B142" i="5"/>
  <c r="I141" i="5"/>
  <c r="F141" i="5"/>
  <c r="D141" i="5"/>
  <c r="C141" i="5"/>
  <c r="B141" i="5"/>
  <c r="F140" i="5"/>
  <c r="D140" i="5"/>
  <c r="C140" i="5"/>
  <c r="B140" i="5"/>
  <c r="I139" i="5"/>
  <c r="F139" i="5"/>
  <c r="D139" i="5"/>
  <c r="C139" i="5"/>
  <c r="B139" i="5"/>
  <c r="I138" i="5"/>
  <c r="F138" i="5"/>
  <c r="D138" i="5"/>
  <c r="C138" i="5"/>
  <c r="B138" i="5"/>
  <c r="F137" i="5"/>
  <c r="I137" i="5" s="1"/>
  <c r="D137" i="5"/>
  <c r="C137" i="5"/>
  <c r="B137" i="5"/>
  <c r="F136" i="5"/>
  <c r="D136" i="5"/>
  <c r="C136" i="5"/>
  <c r="B136" i="5"/>
  <c r="F135" i="5"/>
  <c r="I135" i="5" s="1"/>
  <c r="D135" i="5"/>
  <c r="C135" i="5"/>
  <c r="B135" i="5"/>
  <c r="I134" i="5"/>
  <c r="F134" i="5"/>
  <c r="D134" i="5"/>
  <c r="C134" i="5"/>
  <c r="B134" i="5"/>
  <c r="F133" i="5"/>
  <c r="I133" i="5" s="1"/>
  <c r="D133" i="5"/>
  <c r="C133" i="5"/>
  <c r="B133" i="5"/>
  <c r="F132" i="5"/>
  <c r="D132" i="5"/>
  <c r="C132" i="5"/>
  <c r="B132" i="5"/>
  <c r="F131" i="5"/>
  <c r="I131" i="5" s="1"/>
  <c r="D131" i="5"/>
  <c r="C131" i="5"/>
  <c r="B131" i="5"/>
  <c r="I130" i="5"/>
  <c r="F130" i="5"/>
  <c r="D130" i="5"/>
  <c r="C130" i="5"/>
  <c r="B130" i="5"/>
  <c r="F129" i="5"/>
  <c r="I129" i="5" s="1"/>
  <c r="D129" i="5"/>
  <c r="C129" i="5"/>
  <c r="B129" i="5"/>
  <c r="F128" i="5"/>
  <c r="D128" i="5"/>
  <c r="C128" i="5"/>
  <c r="B128" i="5"/>
  <c r="F127" i="5"/>
  <c r="I127" i="5" s="1"/>
  <c r="D127" i="5"/>
  <c r="C127" i="5"/>
  <c r="B127" i="5"/>
  <c r="I126" i="5"/>
  <c r="F126" i="5"/>
  <c r="D126" i="5"/>
  <c r="C126" i="5"/>
  <c r="B126" i="5"/>
  <c r="F125" i="5"/>
  <c r="I125" i="5" s="1"/>
  <c r="D125" i="5"/>
  <c r="C125" i="5"/>
  <c r="B125" i="5"/>
  <c r="F124" i="5"/>
  <c r="D124" i="5"/>
  <c r="C124" i="5"/>
  <c r="B124" i="5"/>
  <c r="F123" i="5"/>
  <c r="I123" i="5" s="1"/>
  <c r="D123" i="5"/>
  <c r="C123" i="5"/>
  <c r="B123" i="5"/>
  <c r="I122" i="5"/>
  <c r="F122" i="5"/>
  <c r="D122" i="5"/>
  <c r="C122" i="5"/>
  <c r="B122" i="5"/>
  <c r="F121" i="5"/>
  <c r="I121" i="5" s="1"/>
  <c r="D121" i="5"/>
  <c r="C121" i="5"/>
  <c r="B121" i="5"/>
  <c r="F120" i="5"/>
  <c r="D120" i="5"/>
  <c r="C120" i="5"/>
  <c r="B120" i="5"/>
  <c r="F119" i="5"/>
  <c r="I119" i="5" s="1"/>
  <c r="D119" i="5"/>
  <c r="C119" i="5"/>
  <c r="B119" i="5"/>
  <c r="I118" i="5"/>
  <c r="F118" i="5"/>
  <c r="D118" i="5"/>
  <c r="C118" i="5"/>
  <c r="B118" i="5"/>
  <c r="F117" i="5"/>
  <c r="I117" i="5" s="1"/>
  <c r="D117" i="5"/>
  <c r="C117" i="5"/>
  <c r="B117" i="5"/>
  <c r="F116" i="5"/>
  <c r="D116" i="5"/>
  <c r="C116" i="5"/>
  <c r="B116" i="5"/>
  <c r="F115" i="5"/>
  <c r="I115" i="5" s="1"/>
  <c r="D115" i="5"/>
  <c r="C115" i="5"/>
  <c r="B115" i="5"/>
  <c r="I114" i="5"/>
  <c r="F114" i="5"/>
  <c r="D114" i="5"/>
  <c r="C114" i="5"/>
  <c r="B114" i="5"/>
  <c r="F113" i="5"/>
  <c r="I113" i="5" s="1"/>
  <c r="D113" i="5"/>
  <c r="C113" i="5"/>
  <c r="B113" i="5"/>
  <c r="F112" i="5"/>
  <c r="D112" i="5"/>
  <c r="C112" i="5"/>
  <c r="B112" i="5"/>
  <c r="F111" i="5"/>
  <c r="I111" i="5" s="1"/>
  <c r="D111" i="5"/>
  <c r="C111" i="5"/>
  <c r="B111" i="5"/>
  <c r="I110" i="5"/>
  <c r="F110" i="5"/>
  <c r="D110" i="5"/>
  <c r="C110" i="5"/>
  <c r="B110" i="5"/>
  <c r="F109" i="5"/>
  <c r="I109" i="5" s="1"/>
  <c r="D109" i="5"/>
  <c r="C109" i="5"/>
  <c r="B109" i="5"/>
  <c r="F108" i="5"/>
  <c r="D108" i="5"/>
  <c r="C108" i="5"/>
  <c r="B108" i="5"/>
  <c r="F107" i="5"/>
  <c r="I107" i="5" s="1"/>
  <c r="D107" i="5"/>
  <c r="C107" i="5"/>
  <c r="B107" i="5"/>
  <c r="I106" i="5"/>
  <c r="F106" i="5"/>
  <c r="D106" i="5"/>
  <c r="C106" i="5"/>
  <c r="B106" i="5"/>
  <c r="F105" i="5"/>
  <c r="I105" i="5" s="1"/>
  <c r="D105" i="5"/>
  <c r="C105" i="5"/>
  <c r="B105" i="5"/>
  <c r="F104" i="5"/>
  <c r="D104" i="5"/>
  <c r="C104" i="5"/>
  <c r="B104" i="5"/>
  <c r="F103" i="5"/>
  <c r="I103" i="5" s="1"/>
  <c r="D103" i="5"/>
  <c r="C103" i="5"/>
  <c r="B103" i="5"/>
  <c r="I102" i="5"/>
  <c r="F102" i="5"/>
  <c r="D102" i="5"/>
  <c r="C102" i="5"/>
  <c r="B102" i="5"/>
  <c r="F101" i="5"/>
  <c r="I101" i="5" s="1"/>
  <c r="D101" i="5"/>
  <c r="C101" i="5"/>
  <c r="B101" i="5"/>
  <c r="F100" i="5"/>
  <c r="D100" i="5"/>
  <c r="C100" i="5"/>
  <c r="B100" i="5"/>
  <c r="F99" i="5"/>
  <c r="I99" i="5" s="1"/>
  <c r="D99" i="5"/>
  <c r="C99" i="5"/>
  <c r="B99" i="5"/>
  <c r="I98" i="5"/>
  <c r="F98" i="5"/>
  <c r="D98" i="5"/>
  <c r="C98" i="5"/>
  <c r="B98" i="5"/>
  <c r="F97" i="5"/>
  <c r="I97" i="5" s="1"/>
  <c r="D97" i="5"/>
  <c r="C97" i="5"/>
  <c r="B97" i="5"/>
  <c r="F96" i="5"/>
  <c r="D96" i="5"/>
  <c r="C96" i="5"/>
  <c r="B96" i="5"/>
  <c r="F95" i="5"/>
  <c r="I95" i="5" s="1"/>
  <c r="D95" i="5"/>
  <c r="C95" i="5"/>
  <c r="B95" i="5"/>
  <c r="I94" i="5"/>
  <c r="F94" i="5"/>
  <c r="D94" i="5"/>
  <c r="C94" i="5"/>
  <c r="B94" i="5"/>
  <c r="F93" i="5"/>
  <c r="I93" i="5" s="1"/>
  <c r="D93" i="5"/>
  <c r="C93" i="5"/>
  <c r="B93" i="5"/>
  <c r="F92" i="5"/>
  <c r="D92" i="5"/>
  <c r="C92" i="5"/>
  <c r="B92" i="5"/>
  <c r="F91" i="5"/>
  <c r="I91" i="5" s="1"/>
  <c r="D91" i="5"/>
  <c r="C91" i="5"/>
  <c r="B91" i="5"/>
  <c r="I90" i="5"/>
  <c r="F90" i="5"/>
  <c r="D90" i="5"/>
  <c r="C90" i="5"/>
  <c r="B90" i="5"/>
  <c r="F89" i="5"/>
  <c r="I89" i="5" s="1"/>
  <c r="D89" i="5"/>
  <c r="C89" i="5"/>
  <c r="B89" i="5"/>
  <c r="F88" i="5"/>
  <c r="D88" i="5"/>
  <c r="C88" i="5"/>
  <c r="B88" i="5"/>
  <c r="F87" i="5"/>
  <c r="I87" i="5" s="1"/>
  <c r="D87" i="5"/>
  <c r="C87" i="5"/>
  <c r="B87" i="5"/>
  <c r="I86" i="5"/>
  <c r="F86" i="5"/>
  <c r="D86" i="5"/>
  <c r="C86" i="5"/>
  <c r="B86" i="5"/>
  <c r="F85" i="5"/>
  <c r="I85" i="5" s="1"/>
  <c r="D85" i="5"/>
  <c r="C85" i="5"/>
  <c r="B85" i="5"/>
  <c r="F84" i="5"/>
  <c r="D84" i="5"/>
  <c r="C84" i="5"/>
  <c r="B84" i="5"/>
  <c r="F83" i="5"/>
  <c r="I83" i="5" s="1"/>
  <c r="D83" i="5"/>
  <c r="C83" i="5"/>
  <c r="B83" i="5"/>
  <c r="I82" i="5"/>
  <c r="F82" i="5"/>
  <c r="D82" i="5"/>
  <c r="C82" i="5"/>
  <c r="B82" i="5"/>
  <c r="F81" i="5"/>
  <c r="I81" i="5" s="1"/>
  <c r="D81" i="5"/>
  <c r="C81" i="5"/>
  <c r="B81" i="5"/>
  <c r="F80" i="5"/>
  <c r="D80" i="5"/>
  <c r="C80" i="5"/>
  <c r="B80" i="5"/>
  <c r="F79" i="5"/>
  <c r="I79" i="5" s="1"/>
  <c r="D79" i="5"/>
  <c r="C79" i="5"/>
  <c r="B79" i="5"/>
  <c r="I78" i="5"/>
  <c r="F78" i="5"/>
  <c r="D78" i="5"/>
  <c r="C78" i="5"/>
  <c r="B78" i="5"/>
  <c r="F77" i="5"/>
  <c r="I77" i="5" s="1"/>
  <c r="D77" i="5"/>
  <c r="C77" i="5"/>
  <c r="B77" i="5"/>
  <c r="F76" i="5"/>
  <c r="D76" i="5"/>
  <c r="C76" i="5"/>
  <c r="B76" i="5"/>
  <c r="F75" i="5"/>
  <c r="I75" i="5" s="1"/>
  <c r="D75" i="5"/>
  <c r="C75" i="5"/>
  <c r="B75" i="5"/>
  <c r="I74" i="5"/>
  <c r="F74" i="5"/>
  <c r="D74" i="5"/>
  <c r="C74" i="5"/>
  <c r="B74" i="5"/>
  <c r="F73" i="5"/>
  <c r="I73" i="5" s="1"/>
  <c r="D73" i="5"/>
  <c r="C73" i="5"/>
  <c r="B73" i="5"/>
  <c r="F72" i="5"/>
  <c r="D72" i="5"/>
  <c r="C72" i="5"/>
  <c r="B72" i="5"/>
  <c r="F71" i="5"/>
  <c r="I71" i="5" s="1"/>
  <c r="D71" i="5"/>
  <c r="C71" i="5"/>
  <c r="B71" i="5"/>
  <c r="I70" i="5"/>
  <c r="F70" i="5"/>
  <c r="D70" i="5"/>
  <c r="C70" i="5"/>
  <c r="B70" i="5"/>
  <c r="F69" i="5"/>
  <c r="I69" i="5" s="1"/>
  <c r="D69" i="5"/>
  <c r="C69" i="5"/>
  <c r="B69" i="5"/>
  <c r="F68" i="5"/>
  <c r="D68" i="5"/>
  <c r="C68" i="5"/>
  <c r="B68" i="5"/>
  <c r="F67" i="5"/>
  <c r="I67" i="5" s="1"/>
  <c r="D67" i="5"/>
  <c r="C67" i="5"/>
  <c r="B67" i="5"/>
  <c r="I66" i="5"/>
  <c r="F66" i="5"/>
  <c r="D66" i="5"/>
  <c r="C66" i="5"/>
  <c r="B66" i="5"/>
  <c r="F65" i="5"/>
  <c r="I65" i="5" s="1"/>
  <c r="D65" i="5"/>
  <c r="C65" i="5"/>
  <c r="B65" i="5"/>
  <c r="F64" i="5"/>
  <c r="D64" i="5"/>
  <c r="C64" i="5"/>
  <c r="B64" i="5"/>
  <c r="F63" i="5"/>
  <c r="I63" i="5" s="1"/>
  <c r="D63" i="5"/>
  <c r="C63" i="5"/>
  <c r="B63" i="5"/>
  <c r="I62" i="5"/>
  <c r="F62" i="5"/>
  <c r="D62" i="5"/>
  <c r="C62" i="5"/>
  <c r="B62" i="5"/>
  <c r="F61" i="5"/>
  <c r="I61" i="5" s="1"/>
  <c r="D61" i="5"/>
  <c r="C61" i="5"/>
  <c r="B61" i="5"/>
  <c r="F60" i="5"/>
  <c r="D60" i="5"/>
  <c r="C60" i="5"/>
  <c r="B60" i="5"/>
  <c r="F59" i="5"/>
  <c r="I59" i="5" s="1"/>
  <c r="D59" i="5"/>
  <c r="C59" i="5"/>
  <c r="B59" i="5"/>
  <c r="I58" i="5"/>
  <c r="F58" i="5"/>
  <c r="D58" i="5"/>
  <c r="C58" i="5"/>
  <c r="B58" i="5"/>
  <c r="F57" i="5"/>
  <c r="I57" i="5" s="1"/>
  <c r="D57" i="5"/>
  <c r="C57" i="5"/>
  <c r="B57" i="5"/>
  <c r="F56" i="5"/>
  <c r="D56" i="5"/>
  <c r="C56" i="5"/>
  <c r="B56" i="5"/>
  <c r="F55" i="5"/>
  <c r="I55" i="5" s="1"/>
  <c r="D55" i="5"/>
  <c r="C55" i="5"/>
  <c r="B55" i="5"/>
  <c r="I54" i="5"/>
  <c r="F54" i="5"/>
  <c r="D54" i="5"/>
  <c r="C54" i="5"/>
  <c r="B54" i="5"/>
  <c r="F53" i="5"/>
  <c r="I53" i="5" s="1"/>
  <c r="D53" i="5"/>
  <c r="C53" i="5"/>
  <c r="B53" i="5"/>
  <c r="F52" i="5"/>
  <c r="D52" i="5"/>
  <c r="C52" i="5"/>
  <c r="B52" i="5"/>
  <c r="F51" i="5"/>
  <c r="I51" i="5" s="1"/>
  <c r="D51" i="5"/>
  <c r="C51" i="5"/>
  <c r="B51" i="5"/>
  <c r="I50" i="5"/>
  <c r="F50" i="5"/>
  <c r="D50" i="5"/>
  <c r="C50" i="5"/>
  <c r="B50" i="5"/>
  <c r="F49" i="5"/>
  <c r="I49" i="5" s="1"/>
  <c r="D49" i="5"/>
  <c r="C49" i="5"/>
  <c r="B49" i="5"/>
  <c r="F48" i="5"/>
  <c r="D48" i="5"/>
  <c r="C48" i="5"/>
  <c r="B48" i="5"/>
  <c r="F47" i="5"/>
  <c r="I47" i="5" s="1"/>
  <c r="D47" i="5"/>
  <c r="C47" i="5"/>
  <c r="B47" i="5"/>
  <c r="I46" i="5"/>
  <c r="F46" i="5"/>
  <c r="D46" i="5"/>
  <c r="C46" i="5"/>
  <c r="B46" i="5"/>
  <c r="F45" i="5"/>
  <c r="I45" i="5" s="1"/>
  <c r="D45" i="5"/>
  <c r="C45" i="5"/>
  <c r="B45" i="5"/>
  <c r="F44" i="5"/>
  <c r="D44" i="5"/>
  <c r="C44" i="5"/>
  <c r="B44" i="5"/>
  <c r="F43" i="5"/>
  <c r="I43" i="5" s="1"/>
  <c r="D43" i="5"/>
  <c r="C43" i="5"/>
  <c r="B43" i="5"/>
  <c r="I42" i="5"/>
  <c r="F42" i="5"/>
  <c r="D42" i="5"/>
  <c r="C42" i="5"/>
  <c r="B42" i="5"/>
  <c r="F41" i="5"/>
  <c r="I41" i="5" s="1"/>
  <c r="D41" i="5"/>
  <c r="C41" i="5"/>
  <c r="B41" i="5"/>
  <c r="F40" i="5"/>
  <c r="D40" i="5"/>
  <c r="C40" i="5"/>
  <c r="B40" i="5"/>
  <c r="F39" i="5"/>
  <c r="I39" i="5" s="1"/>
  <c r="D39" i="5"/>
  <c r="C39" i="5"/>
  <c r="B39" i="5"/>
  <c r="I38" i="5"/>
  <c r="F38" i="5"/>
  <c r="D38" i="5"/>
  <c r="C38" i="5"/>
  <c r="B38" i="5"/>
  <c r="F37" i="5"/>
  <c r="I37" i="5" s="1"/>
  <c r="D37" i="5"/>
  <c r="C37" i="5"/>
  <c r="B37" i="5"/>
  <c r="F36" i="5"/>
  <c r="D36" i="5"/>
  <c r="C36" i="5"/>
  <c r="B36" i="5"/>
  <c r="F35" i="5"/>
  <c r="I35" i="5" s="1"/>
  <c r="D35" i="5"/>
  <c r="C35" i="5"/>
  <c r="B35" i="5"/>
  <c r="I34" i="5"/>
  <c r="F34" i="5"/>
  <c r="D34" i="5"/>
  <c r="C34" i="5"/>
  <c r="B34" i="5"/>
  <c r="F33" i="5"/>
  <c r="I33" i="5" s="1"/>
  <c r="D33" i="5"/>
  <c r="C33" i="5"/>
  <c r="B33" i="5"/>
  <c r="F32" i="5"/>
  <c r="D32" i="5"/>
  <c r="C32" i="5"/>
  <c r="B32" i="5"/>
  <c r="F31" i="5"/>
  <c r="I31" i="5" s="1"/>
  <c r="D31" i="5"/>
  <c r="C31" i="5"/>
  <c r="B31" i="5"/>
  <c r="I30" i="5"/>
  <c r="F30" i="5"/>
  <c r="D30" i="5"/>
  <c r="C30" i="5"/>
  <c r="B30" i="5"/>
  <c r="F29" i="5"/>
  <c r="I29" i="5" s="1"/>
  <c r="D29" i="5"/>
  <c r="C29" i="5"/>
  <c r="B29" i="5"/>
  <c r="F28" i="5"/>
  <c r="D28" i="5"/>
  <c r="C28" i="5"/>
  <c r="B28" i="5"/>
  <c r="F27" i="5"/>
  <c r="I27" i="5" s="1"/>
  <c r="D27" i="5"/>
  <c r="C27" i="5"/>
  <c r="B27" i="5"/>
  <c r="I26" i="5"/>
  <c r="F26" i="5"/>
  <c r="D26" i="5"/>
  <c r="C26" i="5"/>
  <c r="B26" i="5"/>
  <c r="F25" i="5"/>
  <c r="I25" i="5" s="1"/>
  <c r="D25" i="5"/>
  <c r="C25" i="5"/>
  <c r="B25" i="5"/>
  <c r="F24" i="5"/>
  <c r="D24" i="5"/>
  <c r="C24" i="5"/>
  <c r="B24" i="5"/>
  <c r="F23" i="5"/>
  <c r="I23" i="5" s="1"/>
  <c r="D23" i="5"/>
  <c r="C23" i="5"/>
  <c r="B23" i="5"/>
  <c r="I22" i="5"/>
  <c r="F22" i="5"/>
  <c r="D22" i="5"/>
  <c r="C22" i="5"/>
  <c r="B22" i="5"/>
  <c r="F21" i="5"/>
  <c r="I21" i="5" s="1"/>
  <c r="D21" i="5"/>
  <c r="C21" i="5"/>
  <c r="B21" i="5"/>
  <c r="F20" i="5"/>
  <c r="D20" i="5"/>
  <c r="C20" i="5"/>
  <c r="B20" i="5"/>
  <c r="F19" i="5"/>
  <c r="I19" i="5" s="1"/>
  <c r="D19" i="5"/>
  <c r="C19" i="5"/>
  <c r="B19" i="5"/>
  <c r="I18" i="5"/>
  <c r="F18" i="5"/>
  <c r="D18" i="5"/>
  <c r="C18" i="5"/>
  <c r="B18" i="5"/>
  <c r="F17" i="5"/>
  <c r="I17" i="5" s="1"/>
  <c r="D17" i="5"/>
  <c r="C17" i="5"/>
  <c r="B17" i="5"/>
  <c r="F16" i="5"/>
  <c r="D16" i="5"/>
  <c r="C16" i="5"/>
  <c r="B16" i="5"/>
  <c r="F15" i="5"/>
  <c r="I15" i="5" s="1"/>
  <c r="D15" i="5"/>
  <c r="C15" i="5"/>
  <c r="B15" i="5"/>
  <c r="I14" i="5"/>
  <c r="F14" i="5"/>
  <c r="D14" i="5"/>
  <c r="C14" i="5"/>
  <c r="B14" i="5"/>
  <c r="F13" i="5"/>
  <c r="I13" i="5" s="1"/>
  <c r="D13" i="5"/>
  <c r="C13" i="5"/>
  <c r="B13" i="5"/>
  <c r="F12" i="5"/>
  <c r="D12" i="5"/>
  <c r="C12" i="5"/>
  <c r="B12" i="5"/>
  <c r="F11" i="5"/>
  <c r="I11" i="5" s="1"/>
  <c r="D11" i="5"/>
  <c r="C11" i="5"/>
  <c r="B11" i="5"/>
  <c r="I10" i="5"/>
  <c r="F10" i="5"/>
  <c r="D10" i="5"/>
  <c r="C10" i="5"/>
  <c r="B10" i="5"/>
  <c r="F9" i="5"/>
  <c r="I9" i="5" s="1"/>
  <c r="D9" i="5"/>
  <c r="C9" i="5"/>
  <c r="B9" i="5"/>
  <c r="F8" i="5"/>
  <c r="D8" i="5"/>
  <c r="C8" i="5"/>
  <c r="B8" i="5"/>
  <c r="D7" i="5"/>
  <c r="C7" i="5"/>
  <c r="B7" i="5"/>
  <c r="I472" i="5" l="1"/>
  <c r="I488" i="5"/>
  <c r="I504" i="5"/>
  <c r="I520" i="5"/>
  <c r="I540" i="5"/>
  <c r="I544" i="5"/>
  <c r="I564" i="5"/>
  <c r="I580" i="5"/>
  <c r="I596" i="5"/>
  <c r="I612" i="5"/>
  <c r="I628" i="5"/>
  <c r="I644" i="5"/>
  <c r="I660" i="5"/>
  <c r="I676" i="5"/>
  <c r="I460" i="5"/>
  <c r="I476" i="5"/>
  <c r="I492" i="5"/>
  <c r="I508" i="5"/>
  <c r="I524" i="5"/>
  <c r="I548" i="5"/>
  <c r="I552" i="5"/>
  <c r="I560" i="5"/>
  <c r="I576" i="5"/>
  <c r="I592" i="5"/>
  <c r="I608" i="5"/>
  <c r="I624" i="5"/>
  <c r="I640" i="5"/>
  <c r="I656" i="5"/>
  <c r="I672" i="5"/>
  <c r="I464" i="5"/>
  <c r="I480" i="5"/>
  <c r="I496" i="5"/>
  <c r="I512" i="5"/>
  <c r="I528" i="5"/>
  <c r="I556" i="5"/>
  <c r="I572" i="5"/>
  <c r="I588" i="5"/>
  <c r="I604" i="5"/>
  <c r="I620" i="5"/>
  <c r="I636" i="5"/>
  <c r="I652" i="5"/>
  <c r="I668" i="5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1" i="8"/>
  <c r="H7" i="5" l="1"/>
  <c r="I7" i="5" s="1"/>
</calcChain>
</file>

<file path=xl/comments1.xml><?xml version="1.0" encoding="utf-8"?>
<comments xmlns="http://schemas.openxmlformats.org/spreadsheetml/2006/main">
  <authors>
    <author>VerJose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Indique con una X si son vacaciones nuevas o es una reanudación</t>
        </r>
      </text>
    </comment>
  </commentList>
</comments>
</file>

<file path=xl/sharedStrings.xml><?xml version="1.0" encoding="utf-8"?>
<sst xmlns="http://schemas.openxmlformats.org/spreadsheetml/2006/main" count="7779" uniqueCount="2536">
  <si>
    <t>Cédula</t>
  </si>
  <si>
    <t>Nombres y Apellidos</t>
  </si>
  <si>
    <t>Cargo_Código_Grado</t>
  </si>
  <si>
    <t>Días a Disfrutar</t>
  </si>
  <si>
    <t>Tipo Disfrute</t>
  </si>
  <si>
    <t>Vacacion</t>
  </si>
  <si>
    <t xml:space="preserve"> </t>
  </si>
  <si>
    <t>FORMATO PROGRAMACIÓN DE VACACIONES VIGENCIA 2021</t>
  </si>
  <si>
    <t>Domingo</t>
  </si>
  <si>
    <t>___________________________________</t>
  </si>
  <si>
    <t>Fecha:</t>
  </si>
  <si>
    <t>Sábado</t>
  </si>
  <si>
    <t>Festivo</t>
  </si>
  <si>
    <t>Dependencia</t>
  </si>
  <si>
    <t>Inicio</t>
  </si>
  <si>
    <t>Final</t>
  </si>
  <si>
    <t>Períod de Causación (dd/mm/aaaa)</t>
  </si>
  <si>
    <t>Períod de Disfrute (dd/mm/aaaa)</t>
  </si>
  <si>
    <t>cedula</t>
  </si>
  <si>
    <t>OTI</t>
  </si>
  <si>
    <t>Secretaría General</t>
  </si>
  <si>
    <t>Dirección de Contratación</t>
  </si>
  <si>
    <t>Abejorral</t>
  </si>
  <si>
    <t>Andes</t>
  </si>
  <si>
    <t>Caucasia</t>
  </si>
  <si>
    <t>Ciudad Bolívar</t>
  </si>
  <si>
    <t>Fredonia</t>
  </si>
  <si>
    <t>Jericó</t>
  </si>
  <si>
    <t>La Ceja</t>
  </si>
  <si>
    <t>Marinilla</t>
  </si>
  <si>
    <t>Rionegro</t>
  </si>
  <si>
    <t>Santa Bárbara</t>
  </si>
  <si>
    <t>Sonsón</t>
  </si>
  <si>
    <t>Támesis</t>
  </si>
  <si>
    <t>Titiribí</t>
  </si>
  <si>
    <t>Amalfi</t>
  </si>
  <si>
    <t>Apartadó</t>
  </si>
  <si>
    <t>Dabeiba</t>
  </si>
  <si>
    <t>Frontino</t>
  </si>
  <si>
    <t>Girardota</t>
  </si>
  <si>
    <t>Ituango</t>
  </si>
  <si>
    <t>Puerto Berrío</t>
  </si>
  <si>
    <t>Santa Rosa de Osos</t>
  </si>
  <si>
    <t>Santafé de Antioquia</t>
  </si>
  <si>
    <t>Santo Domingo</t>
  </si>
  <si>
    <t>Segovia</t>
  </si>
  <si>
    <t>Sopetrán</t>
  </si>
  <si>
    <t>Turbo</t>
  </si>
  <si>
    <t>Urrao</t>
  </si>
  <si>
    <t>Yarumal</t>
  </si>
  <si>
    <t>Sabanalarga</t>
  </si>
  <si>
    <t>Soledad</t>
  </si>
  <si>
    <t>Agua de Dios</t>
  </si>
  <si>
    <t>Cáqueza</t>
  </si>
  <si>
    <t>Fusagasugá</t>
  </si>
  <si>
    <t>Girardot</t>
  </si>
  <si>
    <t>Soacha</t>
  </si>
  <si>
    <t>Facatativá</t>
  </si>
  <si>
    <t>La Mesa</t>
  </si>
  <si>
    <t>Chocontá</t>
  </si>
  <si>
    <t>Gachetá</t>
  </si>
  <si>
    <t>La Palma</t>
  </si>
  <si>
    <t>Pacho</t>
  </si>
  <si>
    <t>Ubaté</t>
  </si>
  <si>
    <t>Zipaquirá</t>
  </si>
  <si>
    <t>Carmen de Bolívar</t>
  </si>
  <si>
    <t>Magangué</t>
  </si>
  <si>
    <t>Mompós</t>
  </si>
  <si>
    <t>Simití</t>
  </si>
  <si>
    <t>Chiquinquirá</t>
  </si>
  <si>
    <t>Duitama</t>
  </si>
  <si>
    <t>El Cocuy</t>
  </si>
  <si>
    <t>Garagoa</t>
  </si>
  <si>
    <t>Guateque</t>
  </si>
  <si>
    <t>Miraflores</t>
  </si>
  <si>
    <t>ROSA MARIA MORALES ROCHA</t>
  </si>
  <si>
    <t>Moniquirá</t>
  </si>
  <si>
    <t>Puerto Boyacá</t>
  </si>
  <si>
    <t>Ramiriquí</t>
  </si>
  <si>
    <t>Santa Rosa de Viterbo</t>
  </si>
  <si>
    <t>Soatá</t>
  </si>
  <si>
    <t>Socha</t>
  </si>
  <si>
    <t>Sogamoso</t>
  </si>
  <si>
    <t>Aguadas</t>
  </si>
  <si>
    <t>Anserma</t>
  </si>
  <si>
    <t>La Dorada</t>
  </si>
  <si>
    <t>Manzanares</t>
  </si>
  <si>
    <t>Neira</t>
  </si>
  <si>
    <t>Pácora</t>
  </si>
  <si>
    <t>Pensilvania</t>
  </si>
  <si>
    <t>Riosucio</t>
  </si>
  <si>
    <t>Salamina</t>
  </si>
  <si>
    <t>Florencia</t>
  </si>
  <si>
    <t>Bolívar</t>
  </si>
  <si>
    <t>Caloto</t>
  </si>
  <si>
    <t>Guapi</t>
  </si>
  <si>
    <t>El Bordo</t>
  </si>
  <si>
    <t>Puerto Tejada</t>
  </si>
  <si>
    <t>Santander de Quilichao</t>
  </si>
  <si>
    <t>Silvia</t>
  </si>
  <si>
    <t>Aguachica</t>
  </si>
  <si>
    <t>Chimichagua</t>
  </si>
  <si>
    <t>Cereté</t>
  </si>
  <si>
    <t>Chinú</t>
  </si>
  <si>
    <t>Lorica</t>
  </si>
  <si>
    <t>Sahagún</t>
  </si>
  <si>
    <t>Montelíbano</t>
  </si>
  <si>
    <t>Quibdó</t>
  </si>
  <si>
    <t>Istmina</t>
  </si>
  <si>
    <t>Nuquí</t>
  </si>
  <si>
    <t>Garzón</t>
  </si>
  <si>
    <t>La Plata</t>
  </si>
  <si>
    <t>Pitalito</t>
  </si>
  <si>
    <t>Riohacha</t>
  </si>
  <si>
    <t>Maicao</t>
  </si>
  <si>
    <t>Ciénaga</t>
  </si>
  <si>
    <t>El Banco</t>
  </si>
  <si>
    <t>Fundación</t>
  </si>
  <si>
    <t>Plato</t>
  </si>
  <si>
    <t>Sitionuevo</t>
  </si>
  <si>
    <t>Acacías</t>
  </si>
  <si>
    <t>Puerto López</t>
  </si>
  <si>
    <t>San Martín</t>
  </si>
  <si>
    <t>Barbacoas</t>
  </si>
  <si>
    <t>Ipiales</t>
  </si>
  <si>
    <t>La Cruz</t>
  </si>
  <si>
    <t>La Unión</t>
  </si>
  <si>
    <t>Samaniego</t>
  </si>
  <si>
    <t>Tumaco</t>
  </si>
  <si>
    <t>Túquerres</t>
  </si>
  <si>
    <t>Cáchira</t>
  </si>
  <si>
    <t>Chinácota</t>
  </si>
  <si>
    <t>Convención</t>
  </si>
  <si>
    <t>Ocaña</t>
  </si>
  <si>
    <t>Pamplona</t>
  </si>
  <si>
    <t>Salazar de Las Palmas</t>
  </si>
  <si>
    <t>Calarcá</t>
  </si>
  <si>
    <t>Filandia</t>
  </si>
  <si>
    <t>Apía</t>
  </si>
  <si>
    <t>Belén de Umbría</t>
  </si>
  <si>
    <t>Dosquebradas</t>
  </si>
  <si>
    <t>Santa Rosa de Cabal</t>
  </si>
  <si>
    <t>Santuario</t>
  </si>
  <si>
    <t>Barichara</t>
  </si>
  <si>
    <t>Barrancabermeja</t>
  </si>
  <si>
    <t>Charalá</t>
  </si>
  <si>
    <t>Concepción</t>
  </si>
  <si>
    <t>Contratación</t>
  </si>
  <si>
    <t>Málaga</t>
  </si>
  <si>
    <t>Piedecuesta</t>
  </si>
  <si>
    <t>Puente Nacional</t>
  </si>
  <si>
    <t>San Andrés</t>
  </si>
  <si>
    <t>San Gil</t>
  </si>
  <si>
    <t>San Vicente de Chucurí</t>
  </si>
  <si>
    <t>Socorro</t>
  </si>
  <si>
    <t>Vélez</t>
  </si>
  <si>
    <t>Zapatoca</t>
  </si>
  <si>
    <t>Corozal</t>
  </si>
  <si>
    <t>San Marcos</t>
  </si>
  <si>
    <t>Sincé</t>
  </si>
  <si>
    <t>Ambalema</t>
  </si>
  <si>
    <t>Armero</t>
  </si>
  <si>
    <t>Cajamarca</t>
  </si>
  <si>
    <t>Chaparral</t>
  </si>
  <si>
    <t>Espinal</t>
  </si>
  <si>
    <t>Fresno</t>
  </si>
  <si>
    <t>Guamo</t>
  </si>
  <si>
    <t>Honda</t>
  </si>
  <si>
    <t>Líbano</t>
  </si>
  <si>
    <t>Melgar</t>
  </si>
  <si>
    <t>Purificación</t>
  </si>
  <si>
    <t>Buenaventura</t>
  </si>
  <si>
    <t>Buga</t>
  </si>
  <si>
    <t>Cartago</t>
  </si>
  <si>
    <t>Palmira</t>
  </si>
  <si>
    <t>Roldanillo</t>
  </si>
  <si>
    <t>Sevilla</t>
  </si>
  <si>
    <t>Arauca</t>
  </si>
  <si>
    <t>Yopal</t>
  </si>
  <si>
    <t>Paz de Ariporo</t>
  </si>
  <si>
    <t>Mocoa</t>
  </si>
  <si>
    <t>MARIA DEL CARMEN GETIAL IPUYAN</t>
  </si>
  <si>
    <t>Puerto Asís</t>
  </si>
  <si>
    <t>Sibundoy</t>
  </si>
  <si>
    <t>San Andrés Islas</t>
  </si>
  <si>
    <t>Leticia</t>
  </si>
  <si>
    <t>Mitú</t>
  </si>
  <si>
    <t>Puerto Carreño</t>
  </si>
  <si>
    <t>JUAN CAMILO BELTRAN GARCIA</t>
  </si>
  <si>
    <t>Profesional Universitario 2044-05</t>
  </si>
  <si>
    <t>Superintendente 0030-26</t>
  </si>
  <si>
    <t>Asesor 1020-14</t>
  </si>
  <si>
    <t>Asesor 1020-11</t>
  </si>
  <si>
    <t>Auxiliar Administrativo 4044-18</t>
  </si>
  <si>
    <t>Secretario Ejecutivo 4210-24</t>
  </si>
  <si>
    <t>Director Regional 0042-19</t>
  </si>
  <si>
    <t>Profesional Especializado 2028-19</t>
  </si>
  <si>
    <t>Profesional Especializado 2028-12</t>
  </si>
  <si>
    <t>Profesional Universitario 2044-01</t>
  </si>
  <si>
    <t>Profesional Especializado 2028-22</t>
  </si>
  <si>
    <t>Profesional Especializado 2028-16</t>
  </si>
  <si>
    <t>Profesional Especializado 2028-14</t>
  </si>
  <si>
    <t>Profesional Universitario 2044-10</t>
  </si>
  <si>
    <t>Auxiliar Administrativo 4044-13</t>
  </si>
  <si>
    <t>Secretario Ejecutivo 4210-19</t>
  </si>
  <si>
    <t>Auxiliar Administrativo 4044-16</t>
  </si>
  <si>
    <t>Jefe Oficina Asesora 1045-15</t>
  </si>
  <si>
    <t>Secretario Ejecutivo 4210-21</t>
  </si>
  <si>
    <t>Jefe de Oficina 0137-20</t>
  </si>
  <si>
    <t>Secretario General 0037-23</t>
  </si>
  <si>
    <t>Director de Superintendencia 0105-20</t>
  </si>
  <si>
    <t>Superintendente Delegado 0110-23</t>
  </si>
  <si>
    <t>Subdirector 0150-20</t>
  </si>
  <si>
    <t>Registrador Principal 0191-20</t>
  </si>
  <si>
    <t>Auxiliar Administrativo 4044-14</t>
  </si>
  <si>
    <t>Registrador Seccional 0192-10</t>
  </si>
  <si>
    <t>Secretario Ejecutivo 4210-15</t>
  </si>
  <si>
    <t>Secretario Ejecutivo 4210-16</t>
  </si>
  <si>
    <t>Profesional Universitario 2044-08</t>
  </si>
  <si>
    <t>Auxiliar Administrativo 4044-11</t>
  </si>
  <si>
    <t>Auxiliar Administrativo 4044-12</t>
  </si>
  <si>
    <t>Profesional Especializado 2028-20</t>
  </si>
  <si>
    <t>Profesional Especializado 2028-17</t>
  </si>
  <si>
    <t>Técnico Administrativo 3124-16</t>
  </si>
  <si>
    <t>Técnico Administrativo 3124-14</t>
  </si>
  <si>
    <t>Técnico Administrativo 3124-18</t>
  </si>
  <si>
    <t>Técnico Operativo 3132-18</t>
  </si>
  <si>
    <t>Técnico Operativo 3132-16</t>
  </si>
  <si>
    <t>Técnico Operativo 3132-14</t>
  </si>
  <si>
    <t>Director Técnico 0100-23</t>
  </si>
  <si>
    <t>Conductor Mecánico 4103-19</t>
  </si>
  <si>
    <t>Conductor Mecánico 4103-17</t>
  </si>
  <si>
    <t>RUBEN SILVA GOMEZ</t>
  </si>
  <si>
    <t>PEDRO RAFAEL MENDOZA CABANA</t>
  </si>
  <si>
    <t>ANDRES MAURICIO ESPINOSA OTERO</t>
  </si>
  <si>
    <t>NATHALIA MENDEZ MORENO</t>
  </si>
  <si>
    <t>MARIO AUGUSTO PEREZ RODRIGUEZ</t>
  </si>
  <si>
    <t>GABRIEL JOSE DE LA OSSA OLMOS</t>
  </si>
  <si>
    <t>MARIA VICTORIA FERNANDEZ FANDIÑO</t>
  </si>
  <si>
    <t>MAURICIO RIVERA GARCIA</t>
  </si>
  <si>
    <t>ZORAIDA CELIS CARRILLO</t>
  </si>
  <si>
    <t>TOMAS ANTONIO GAMEZ VILLAREAL</t>
  </si>
  <si>
    <t>EDWIN TOVAR LOPEZ</t>
  </si>
  <si>
    <t>MARIA DEL PILAR GALLEGO JURADO</t>
  </si>
  <si>
    <t>LEIDIS OLIVIA OSPINA COLORADO</t>
  </si>
  <si>
    <t>CARLOS MARIO OROZCO VALENCIA</t>
  </si>
  <si>
    <t xml:space="preserve">ESTEBAN DE JESUS CHAVARRIA  </t>
  </si>
  <si>
    <t>ADRIANA PATRICIA TORO VIDALES</t>
  </si>
  <si>
    <t>JANETH CRISTINA AGUIRRE MONTOYA</t>
  </si>
  <si>
    <t>SEBASTIAN TORRES MOLINA</t>
  </si>
  <si>
    <t>OSCAR ALBERTO SERNA VALENCIA</t>
  </si>
  <si>
    <t>JULIAN ANDRES PINO ENRIQUEZ</t>
  </si>
  <si>
    <t>JHONSON MARTINEZ MONTOYA</t>
  </si>
  <si>
    <t>OSCAR IVAN HERNANDEZ HERNANDEZ</t>
  </si>
  <si>
    <t>SANDRA PATRICIA ARCILA JIMENEZ</t>
  </si>
  <si>
    <t>JOHN JAIRO GIRALDO FRANCO</t>
  </si>
  <si>
    <t>ANDRES FELIPE SILVA VERA</t>
  </si>
  <si>
    <t>NATALIA ANDREA VELEZ CASTRO</t>
  </si>
  <si>
    <t>GUSTAVO ADOLFO CASTILLO QUINTERO</t>
  </si>
  <si>
    <t>ELIDA PAOLA GARCIA MEJIA</t>
  </si>
  <si>
    <t>LUZ STELLA PEREZ LOPEZ</t>
  </si>
  <si>
    <t>MAXIEL EUGENIA NAVARRO GRUESSO</t>
  </si>
  <si>
    <t>JOSE MIGUEL GUARIN CARTAGENA</t>
  </si>
  <si>
    <t>MARLY ENA ESTRADA DE LADRON DE GUEVARA</t>
  </si>
  <si>
    <t>RUBY JUDITH GARCIA POTES</t>
  </si>
  <si>
    <t>TOMAS ESTEBAN INOSTROZA ROJAS</t>
  </si>
  <si>
    <t>VIVIANA BEATRIZ VERGARA CONTRERAS</t>
  </si>
  <si>
    <t>ANA MARIA GOMEZ ROJAS</t>
  </si>
  <si>
    <t>MARIA ARANZAZU BARRIOS PARODY</t>
  </si>
  <si>
    <t>EVER LUIS CAUSADO ROA</t>
  </si>
  <si>
    <t>JIMMY IVAN PINTO CALVACHE</t>
  </si>
  <si>
    <t>CAMPO ELIAS BILBAO SIADO</t>
  </si>
  <si>
    <t>LEONARDO MANJARREZ CONTRERA</t>
  </si>
  <si>
    <t>LUIS TEJEDOR PEREZ</t>
  </si>
  <si>
    <t>ROSARIO BOBADILLA OSORIO</t>
  </si>
  <si>
    <t>YAHAIRA LUSILA HINOJOSA RODRIGUEZ</t>
  </si>
  <si>
    <t>YASMIRA ESTHER YANCE OROZCO</t>
  </si>
  <si>
    <t>VIRNA BEATRIZ PACHECO CHOPERENA</t>
  </si>
  <si>
    <t>JOHN JOTA JAIMES CARRILLO</t>
  </si>
  <si>
    <t>ERIKA GISELLA LEMUS PALOMEQUE</t>
  </si>
  <si>
    <t>RESFA AIDA PABON VEJAR</t>
  </si>
  <si>
    <t>FREDY ALEXANDER GUTIERREZ ROJAS</t>
  </si>
  <si>
    <t>H. BERTEL BENITEZ</t>
  </si>
  <si>
    <t>JOHNATAN ANDRES BARBOSA RAMIREZ</t>
  </si>
  <si>
    <t>LESNY JOHANA RODRIGUEZ ROJAS</t>
  </si>
  <si>
    <t>LUIS ORLANDO GARCIA RAMIREZ</t>
  </si>
  <si>
    <t>DIEGO FERNANDO MEJIA VERA</t>
  </si>
  <si>
    <t>JEAN PIERO YANI OÑATE</t>
  </si>
  <si>
    <t>CAROLINA CUELLAR MONROY</t>
  </si>
  <si>
    <t>DIANA LOSADA CALDERON</t>
  </si>
  <si>
    <t>CARLOS ANDRES CALDERON VEGA</t>
  </si>
  <si>
    <t>STEFFANNY PEÑA RODRIGUEZ</t>
  </si>
  <si>
    <t>ANALIDA ROSA CUADRADO HINOJOZA</t>
  </si>
  <si>
    <t>LEZZY CARIME BONILLA GONZALEZ</t>
  </si>
  <si>
    <t>MARIA SORANI LOPEZ CARDONA</t>
  </si>
  <si>
    <t>LUZ MARINA VEGA CORTES</t>
  </si>
  <si>
    <t>YASMIN GONZALEZ CAUCHA</t>
  </si>
  <si>
    <t>HOVERT LIBARDO MORALES MONSALVE</t>
  </si>
  <si>
    <t>MERCY JANET ROJAS RAMIREZ</t>
  </si>
  <si>
    <t>NELSON JAVIER PEÑUELA REINA</t>
  </si>
  <si>
    <t>JAVIER RICARDO RAMIREZ PINILLA</t>
  </si>
  <si>
    <t>JULIAN IGNACIO AGUILAR MEDINA</t>
  </si>
  <si>
    <t>MARIA FERNANDA PINZON GUTIERREZ</t>
  </si>
  <si>
    <t>FELIX ALBERTO CALDERON MOLINA</t>
  </si>
  <si>
    <t>NATIVIDAD ANGULO ANGULO</t>
  </si>
  <si>
    <t>DIEGO SALAZAR SAA</t>
  </si>
  <si>
    <t>NASSI TATIANA SOLARTE TAFURTH</t>
  </si>
  <si>
    <t>JAVIER BEDON NUÑEZ</t>
  </si>
  <si>
    <t>JUAN MARTIN SANTIAGO ALVARADO MUÑOZ</t>
  </si>
  <si>
    <t>OSCAR FABIAN PEÑA TAMAYO</t>
  </si>
  <si>
    <t>RICARDO COLLAZOS PALACIOS</t>
  </si>
  <si>
    <t>VICTORIA GEMA PARADA BECERRA</t>
  </si>
  <si>
    <t>JAIR CORCINO MINA</t>
  </si>
  <si>
    <t>OBEIMAR ORTIZ ALEGRIA</t>
  </si>
  <si>
    <t>MAYILED MARTINEZ RAMIREZ</t>
  </si>
  <si>
    <t>WILSON RODRIGUEZ ESCAMILLA</t>
  </si>
  <si>
    <t>CARLOS DIEGO VELEZ DIAZ</t>
  </si>
  <si>
    <t>EVERTO ASPRILLA IBARGUEN</t>
  </si>
  <si>
    <t>GLORIA PATRICIA ORTIZ LATORRE</t>
  </si>
  <si>
    <t>DANIELA ANDRADE VALENCIA</t>
  </si>
  <si>
    <t>CARLOS ALFONSO TOSCANO MARTINEZ</t>
  </si>
  <si>
    <t>JUAN VEINTITRES AMADO CHAMORRO</t>
  </si>
  <si>
    <t>JHON JAIRO MARTINEZ MESA</t>
  </si>
  <si>
    <t>CATALINA BECERRA CARREÑO</t>
  </si>
  <si>
    <t>YENNI MARCELA VASQUEZ BONILLA</t>
  </si>
  <si>
    <t>LAURENT TATIANA NAVARRO RINCON</t>
  </si>
  <si>
    <t>JUAN PABLO MERCHAN RODRIGUEZ</t>
  </si>
  <si>
    <t>DANIELA RINCON CASTAÑEDA</t>
  </si>
  <si>
    <t>YENNY PAOLA RAMOS ROJAS</t>
  </si>
  <si>
    <t>LEIDY YULIETH VERA SALINAS</t>
  </si>
  <si>
    <t>CIRO ADOLFO BENAVIDES CAMERO</t>
  </si>
  <si>
    <t>GLADYS EUGENIA VARGAS BERMUDEZ</t>
  </si>
  <si>
    <t>MARIA ESPERANZA VENEGAS ESPITIA</t>
  </si>
  <si>
    <t>MARIA CAMILA MORENO GALVIS</t>
  </si>
  <si>
    <t>LYDA PATRICIA MANRIQUE URZOLA</t>
  </si>
  <si>
    <t>JACQUELINE LARA CARDENAS</t>
  </si>
  <si>
    <t>NHORA ELVIA PEÑUELA CANACUE</t>
  </si>
  <si>
    <t>ANGELA MARIA RODRIGUEZ LEIVA</t>
  </si>
  <si>
    <t>JULIAN JAVIER SANTOS DE AVILA</t>
  </si>
  <si>
    <t>LUIS FERNANDO MARTINEZ GOMEZ</t>
  </si>
  <si>
    <t>YURY LIZETH QUINTERO CALVACHE</t>
  </si>
  <si>
    <t>LEIDY DAYAN VARGAS MUÑOZ</t>
  </si>
  <si>
    <t>CIBEL IVAN MORERA REYES</t>
  </si>
  <si>
    <t>EMILSE QUINTERO PEÑA</t>
  </si>
  <si>
    <t>RICARDO GARCIA RAMIREZ</t>
  </si>
  <si>
    <t>MONICA YANNET GALVIS GARCIA</t>
  </si>
  <si>
    <t>MARIA LUZ RICARDO MARTINEZ</t>
  </si>
  <si>
    <t>OSCAR JOSE MORENO PARRA</t>
  </si>
  <si>
    <t>CLAUDIA JEANNETTE MONGUI CELENO</t>
  </si>
  <si>
    <t>JUAN CARLOS TORRES RODRIGUEZ</t>
  </si>
  <si>
    <t>HADDER LEONARDO AGUIRRE HERNANDEZ</t>
  </si>
  <si>
    <t>HEYNER CARRILLO ROMERO</t>
  </si>
  <si>
    <t>LEIDY CARVAJAL CARRILLO</t>
  </si>
  <si>
    <t>ARIEL LEONEL MELO</t>
  </si>
  <si>
    <t>CEIDY ORTIZ ESPITIA</t>
  </si>
  <si>
    <t>JULIAN CAMILO MAZA DEL VALLE</t>
  </si>
  <si>
    <t>WILLINGTON BAQUERO MORENO</t>
  </si>
  <si>
    <t>ELSA CAROLINA RUIZ RODRIGUEZ</t>
  </si>
  <si>
    <t>CLAUDIA JOSEFINA LOPEZ APONTE</t>
  </si>
  <si>
    <t>DANIEL ARMANDO MASMELA ACOSTA</t>
  </si>
  <si>
    <t>BANNY JAVIER AGUALIMPIA MURILLO</t>
  </si>
  <si>
    <t>RITA CECILIA COTES COTES</t>
  </si>
  <si>
    <t>JOSE DANIEL JUTINICO RODRIGUEZ</t>
  </si>
  <si>
    <t>LUISA NAYIBE BERRETO LOPEZ</t>
  </si>
  <si>
    <t>HUGO ALFONSO CEPEDA</t>
  </si>
  <si>
    <t>YALENA MARIA MALDONADO MAZIRI</t>
  </si>
  <si>
    <t>YURLEY DIAZ GARCIA</t>
  </si>
  <si>
    <t>GERMAN OCAMPO MURILLO</t>
  </si>
  <si>
    <t>MARIA STELLA REYES BELTRAN</t>
  </si>
  <si>
    <t>ANA HERMELINDA DEL PILAR BARON BEDOYA</t>
  </si>
  <si>
    <t>WILSON BARRIOS DELGADO</t>
  </si>
  <si>
    <t>LUIS GIOVANNI ORTEGON CORTAZAR</t>
  </si>
  <si>
    <t>LEYLA ZORAYA GUZMAN RODRIGUEZ</t>
  </si>
  <si>
    <t>MARIO FERRO GARCIA</t>
  </si>
  <si>
    <t>YANETH CONSTANZA RINCON PULIDO</t>
  </si>
  <si>
    <t>NILSON HURLEY GOMEZ RIVERA</t>
  </si>
  <si>
    <t>MARIA NEYFFE ALEMAN BALLEN</t>
  </si>
  <si>
    <t>DORA ESPERANZA PACHON RODRIGUEZ</t>
  </si>
  <si>
    <t>LUIS EMILIO ROMERO MOGOLLON</t>
  </si>
  <si>
    <t>SANDRA ROCIO CASTRO CRUZ</t>
  </si>
  <si>
    <t>MARTHA LUCIA MURILLO RODRIGUEZ</t>
  </si>
  <si>
    <t>ALBA EDITA ACOSTA PATARROYO</t>
  </si>
  <si>
    <t>JULIAN HERNANDO GUTIERREZ PINZON</t>
  </si>
  <si>
    <t>ANA MILENA DIAZ SALGADO</t>
  </si>
  <si>
    <t>OSCAR ANDRES MONTES TAPIERO</t>
  </si>
  <si>
    <t>MARTHA LIGIA RICAURTE CORDOBA</t>
  </si>
  <si>
    <t>NELSON ENRIQUE RODRIGUEZ NOPE</t>
  </si>
  <si>
    <t>BIBIA MARISOL PULIDO PAVA</t>
  </si>
  <si>
    <t>CIRO ALFONSO MAHECHA REAL</t>
  </si>
  <si>
    <t>ORLANDO RINCON CASTILLO</t>
  </si>
  <si>
    <t>EDWIN ALEXANDER RINCON MOLINA</t>
  </si>
  <si>
    <t>MARIO PERDOMO DEVIA</t>
  </si>
  <si>
    <t>SERGIO MANUEL CARRILLO IBAÑEZ</t>
  </si>
  <si>
    <t>JOSE TOMAS CASTILLO CASTILLO</t>
  </si>
  <si>
    <t>GUILLERMO ALFONSO BECERRA BERNAL</t>
  </si>
  <si>
    <t>RICARDO PARRA TELLEZ</t>
  </si>
  <si>
    <t>CARLOS JAVIER ORTIZ SABOGAL</t>
  </si>
  <si>
    <t>RAMIRO DE JESUS GARCIA ADARVE</t>
  </si>
  <si>
    <t>ANDREA DEL PILAR SUSPE URQUIJO</t>
  </si>
  <si>
    <t>MIGUEL ANGEL GONZALEZ GARCIA</t>
  </si>
  <si>
    <t>VICTOR ALFONSO GALVIS QUIROGA</t>
  </si>
  <si>
    <t>MIGUEL ANGEL RICARDO LEON PEREIRA ARMERO</t>
  </si>
  <si>
    <t>JOSE BENEDICTO GOMEZ GOMEZ</t>
  </si>
  <si>
    <t>LUIS FERNANDO BARRIOS CARRERO</t>
  </si>
  <si>
    <t>EDUARD JESUS DIAZ ARCHILA</t>
  </si>
  <si>
    <t>MONICA CONCEPCION BURGOS REGALADO</t>
  </si>
  <si>
    <t>NANCY ROCIO ALVAREZ GARZON</t>
  </si>
  <si>
    <t>JAVIER ALBERTO RICO DIAZ</t>
  </si>
  <si>
    <t>MARILUZ VARGAS CASTILLO</t>
  </si>
  <si>
    <t>FRANCISCO RAFAEL MERCADO QUINTANA</t>
  </si>
  <si>
    <t>ZULMA ELENA TORRES URBANO</t>
  </si>
  <si>
    <t>LUZ MARINA CASTRO CORRALES</t>
  </si>
  <si>
    <t>RAQUEL JULIANA FAJARDO LONDOÑO</t>
  </si>
  <si>
    <t>LIDA MAYERLI CALDERON VARON</t>
  </si>
  <si>
    <t>SILVIA ADRIANA SANTACRUZ MEDINA</t>
  </si>
  <si>
    <t>MARIA ELENA CARDONA JARAMILLO</t>
  </si>
  <si>
    <t>JAIRO ALFONSO REBOLLEDO VARGAS</t>
  </si>
  <si>
    <t>LEONARDO TORRES GALAN</t>
  </si>
  <si>
    <t>JULIA BEATRIZ GUTIERREZ RODRIGUEZ</t>
  </si>
  <si>
    <t>NELLY ESPERANZA ALVAREZ SUAREZ</t>
  </si>
  <si>
    <t>LUISA FERNANDA BERNAL LUGO</t>
  </si>
  <si>
    <t>LUIS LEONARDO MUÑOZ MONCADA</t>
  </si>
  <si>
    <t>JUAN PATRICIO GUTIERREZ ROJAS</t>
  </si>
  <si>
    <t>MANUEL VICENTE RECAMAN ANGEL</t>
  </si>
  <si>
    <t>MARIA MARGARITA CAÑAS RAMOS</t>
  </si>
  <si>
    <t>CLAUDIA ALEJANDRA PAEZ MARIÑO</t>
  </si>
  <si>
    <t>LILIANA ESTHER ZULETA ARAUJO</t>
  </si>
  <si>
    <t>PABLO ENRIQUE RINCON BOADA</t>
  </si>
  <si>
    <t>PEDRO CRISTIAN MORENO VERGARA</t>
  </si>
  <si>
    <t>PABLO CESAR NUÑEZ PAEZ</t>
  </si>
  <si>
    <t>BLANCA LUCILA MORALES DE CASTELLANOS</t>
  </si>
  <si>
    <t>WILLIAM ANTONIO BURGOS DURANGO</t>
  </si>
  <si>
    <t>MARIA MONICA LOPERA CASTAÑO</t>
  </si>
  <si>
    <t>ROGELIO ALBARRACIN DUARTE</t>
  </si>
  <si>
    <t>MARITZA SANCHEZ OSPINA</t>
  </si>
  <si>
    <t>AMIRA JAZMIN MORALES RIVERA</t>
  </si>
  <si>
    <t>IVAN ENRIQUE COLMENARES MORALES</t>
  </si>
  <si>
    <t>ELIANA HENAO RENGIFO</t>
  </si>
  <si>
    <t>MONICA MEDINA HERNANDEZ</t>
  </si>
  <si>
    <t>ANGELO HERNANDO GUEVARA BALLESTEROS</t>
  </si>
  <si>
    <t>CARMEN ELISA RICAURTE GARZON</t>
  </si>
  <si>
    <t>ELISEO JIMENEZ CRISTANCHO</t>
  </si>
  <si>
    <t>CARLOS ALBERTO CASTRO FRANCO</t>
  </si>
  <si>
    <t>HERNANDO JOSE UHIA MATIZ</t>
  </si>
  <si>
    <t>LUZ DARY ROJAS GONZALEZ</t>
  </si>
  <si>
    <t>BEATRIZ HELENA GALINDO LUGO</t>
  </si>
  <si>
    <t>EDILBERTO MANUEL PEREZ ALMANZA</t>
  </si>
  <si>
    <t>YENNY PATRICIA ALEXANDRA IBAÑEZ BENITEZ</t>
  </si>
  <si>
    <t>LUZ HELENA GONZALEZ GOMEZ</t>
  </si>
  <si>
    <t>ALMA JANETTE ARRIAGA VIVAS</t>
  </si>
  <si>
    <t>STELLA CHAVES CHACON</t>
  </si>
  <si>
    <t>SONIA DEL PILAR FERNANDEZ MENDOZA</t>
  </si>
  <si>
    <t>ALEDY ATALA DIAZ LAMADRID</t>
  </si>
  <si>
    <t>EVELIS YANETH SINISTERRA BONILLA</t>
  </si>
  <si>
    <t>ROCIO DEL CARMEN BALAGUERA POBLADOR</t>
  </si>
  <si>
    <t>OSCAR GIOVANNI FERNANDEZ AMAYA</t>
  </si>
  <si>
    <t>EDNA ROCIO PULIDO GAMERO</t>
  </si>
  <si>
    <t>VIVIANA GUTIERREZ MORALES</t>
  </si>
  <si>
    <t>LESLIE CAROL BLANCO PALACIOS</t>
  </si>
  <si>
    <t>YEIMMY ALEJANDRA PINZON MOLANO</t>
  </si>
  <si>
    <t>MARTHA YOLANDA RIOS HERRERA</t>
  </si>
  <si>
    <t>NANCY MARIBEL ORDOÑEZ CACERES</t>
  </si>
  <si>
    <t>SARA PATRICIA BOLAGAY ZAMBRANO</t>
  </si>
  <si>
    <t>ARGEMIRO ENRIQUE CALDERON OÑATE</t>
  </si>
  <si>
    <t>NANCI ROMERO ARAQUE</t>
  </si>
  <si>
    <t>SANDRA MILENA CAMARGO DIAZ</t>
  </si>
  <si>
    <t>MARIA VICTORIA RIVAS TORRES</t>
  </si>
  <si>
    <t>JUANITA SERPA GIRALDO</t>
  </si>
  <si>
    <t>CINDY JHOANNA CONTRERAS GONZALEZ</t>
  </si>
  <si>
    <t>MERCEDES VELOZA GONZALEZ</t>
  </si>
  <si>
    <t xml:space="preserve">JAMES HERNANDEZ </t>
  </si>
  <si>
    <t>GLORIA DAISSY QUINTERO AREVALO</t>
  </si>
  <si>
    <t>MARTHA ISABEL NAVARRETE JEJEN</t>
  </si>
  <si>
    <t>OLGA PATRICIA RODRIGUEZ CAICEDO</t>
  </si>
  <si>
    <t>EDITH AZUCENA PULECIO ACOSTA</t>
  </si>
  <si>
    <t>JUAN MANUEL SEPULVEDA ROJAS</t>
  </si>
  <si>
    <t>ESTHER MARCELA MUÑOZ OSPINA</t>
  </si>
  <si>
    <t>HUGO FERNANDO TARQUINO LEIVA</t>
  </si>
  <si>
    <t>JOSE LUIS ORTIZ SIERRA</t>
  </si>
  <si>
    <t>YOLIMA VILLATE AVENDAÑO</t>
  </si>
  <si>
    <t>JOSE GREGORIO VERGARA JIMENEZ</t>
  </si>
  <si>
    <t>JAVIER EDUARDO CASTILLO RODRIGUEZ</t>
  </si>
  <si>
    <t>LEONEL EDGARDO RIVEROS DIAZ</t>
  </si>
  <si>
    <t>DANIEL FERNANDO PALACIOS NARANJO</t>
  </si>
  <si>
    <t>CATALINA VASQUEZ BORRERO</t>
  </si>
  <si>
    <t>EZEQUIEL BARRERA SIZA</t>
  </si>
  <si>
    <t>HEIDY MARCELA CAMACHO SAAVEDRA</t>
  </si>
  <si>
    <t>MARLENY BARRERA VALDERRAMA</t>
  </si>
  <si>
    <t>ALBA LUCIA GOMEZ GOMEZ</t>
  </si>
  <si>
    <t>DIANA CAROLINA MARTINEZ MOZO</t>
  </si>
  <si>
    <t>ROBERTO ORLANDO SALCEDO BALAGUERA</t>
  </si>
  <si>
    <t>HILBERT GUILLERMO HERRERA BEJARANO</t>
  </si>
  <si>
    <t>SANDRA PATRICIA RUIZ MORENO</t>
  </si>
  <si>
    <t>GERMAN FORERO ORTIZ</t>
  </si>
  <si>
    <t>PAOLA PATRICIA LEON CORREA</t>
  </si>
  <si>
    <t>ALEJANDRO ESTANISLAO PIZA CASTIBLANCO</t>
  </si>
  <si>
    <t>ANI CAROLINA MORELLI MURCIA</t>
  </si>
  <si>
    <t>MIREYA VEGA MEDINA</t>
  </si>
  <si>
    <t xml:space="preserve">EFREN CRUZ  </t>
  </si>
  <si>
    <t>YOLANDA RODRIGUEZ ROLDAN</t>
  </si>
  <si>
    <t>DINA VANESSA GUERRA RAMIREZ</t>
  </si>
  <si>
    <t>MARTHA JANNETH LUGO MORA</t>
  </si>
  <si>
    <t>JACKELINE ACERO GARCIA</t>
  </si>
  <si>
    <t>JUDY CAROLINA RAMIREZ MARTINEZ</t>
  </si>
  <si>
    <t>DIANA ZULEYMA ARENAS CHITIVA</t>
  </si>
  <si>
    <t>GRACIELA PALACIO OSORIO</t>
  </si>
  <si>
    <t>JOSE AGUSTIN MARTINEZ MERCHAN</t>
  </si>
  <si>
    <t>CARLOS ALBERTO AFRICANO BAIN</t>
  </si>
  <si>
    <t>ERNESTO ROA ROSAS</t>
  </si>
  <si>
    <t xml:space="preserve">DORIS ADRIANA PALACIOS  </t>
  </si>
  <si>
    <t xml:space="preserve">ANYELA MARCELA GONZALEZ </t>
  </si>
  <si>
    <t>FAIBER LOPEZ GUERRA</t>
  </si>
  <si>
    <t>GLORIA ISABEL AGUIRRE REAL</t>
  </si>
  <si>
    <t xml:space="preserve">NOHORA BETULIA CASTAÑEDA  </t>
  </si>
  <si>
    <t>DIEGO ARMANDO CARANTON LINARES</t>
  </si>
  <si>
    <t>JORGE VERGARA LACOMBE</t>
  </si>
  <si>
    <t>CARLOS AUGUSTO PRIETO LEON</t>
  </si>
  <si>
    <t>WINSTON HENRY ROWLANDS MENDEZ</t>
  </si>
  <si>
    <t>NINI JOHANA MONTENEGRO REYES</t>
  </si>
  <si>
    <t>MARIA FRANCISCA GUEVARA JIMENEZ</t>
  </si>
  <si>
    <t>MARIA EUGENIA SILVA BELTRAN</t>
  </si>
  <si>
    <t>MARIA DEL CARMEN VILLAMARIN IDROBO</t>
  </si>
  <si>
    <t>MARIA ANTONIA CALDERON GONZALEZ</t>
  </si>
  <si>
    <t>GUILLERMO CHARRY RODRIGUEZ</t>
  </si>
  <si>
    <t>JAIME ALFONSO MENDEZ REYES</t>
  </si>
  <si>
    <t>NELSON WILLIAM GONZALEZ FLOREZ</t>
  </si>
  <si>
    <t>MAYERLY NUÑEZ VERASTEGUI</t>
  </si>
  <si>
    <t>WILMER STIVEN GIRALDO MURCIA</t>
  </si>
  <si>
    <t>JAIME DAVILA MOLINA</t>
  </si>
  <si>
    <t>CARMEN CECILIA ROJAS MIRANDA</t>
  </si>
  <si>
    <t>DANIEL ALBERTO CASTILLO ROA</t>
  </si>
  <si>
    <t>AURA ESTHER MULET MIELES</t>
  </si>
  <si>
    <t>DIANA MARCELA MORENO FAJARDO</t>
  </si>
  <si>
    <t>ADRIANA POLANIA CERQUERA</t>
  </si>
  <si>
    <t>FABIAN OSWALDO HERRERA REYES</t>
  </si>
  <si>
    <t>JOSE LUIS QUIROGA AVILA</t>
  </si>
  <si>
    <t>JUAN GUILLERMO CHAMORRO AGUIRRE</t>
  </si>
  <si>
    <t>FRANCISCO POMPILIO QUIÑONEZ ORTIZ</t>
  </si>
  <si>
    <t>LUZ EDITH FLORIAN SANCHEZ</t>
  </si>
  <si>
    <t>JACKELINE ROCIO GOMEZ ESPITIA</t>
  </si>
  <si>
    <t>MANUEL SANTIAGO BONILLA ILLERA</t>
  </si>
  <si>
    <t>LUIS ANTONIO GUTIERREZ PEDRAZA</t>
  </si>
  <si>
    <t xml:space="preserve">YIRA TATIANA ATEHORTUA </t>
  </si>
  <si>
    <t>LUZ MARINA MEJIA ISAZA</t>
  </si>
  <si>
    <t>LADY MILENA HERNANDEZ CRISTANCHO</t>
  </si>
  <si>
    <t xml:space="preserve">GILBERTO CUBIDES  </t>
  </si>
  <si>
    <t>GUILLERMO ALFONSO SARMIENTO PALACIOS</t>
  </si>
  <si>
    <t>JULIO CESAR PEDRAZA CAMACHO</t>
  </si>
  <si>
    <t>NICKSON ALEJANDRO HERNANDEZ GONZALEZ</t>
  </si>
  <si>
    <t>ANDRES FERNANDO MARTINEZ MUÑOZ</t>
  </si>
  <si>
    <t>WENDY LORENA GUZMAN GALINDO</t>
  </si>
  <si>
    <t>AURA MARIA GARNICA ROA</t>
  </si>
  <si>
    <t>PEDRO MANUEL PEÑA JIMENEZ</t>
  </si>
  <si>
    <t>ALEXANDER URREGO PINZON</t>
  </si>
  <si>
    <t>ANGEL MARTIN MUÑOZ CELIS</t>
  </si>
  <si>
    <t>JORGE DE JESUS SALAZAR CAUSADO</t>
  </si>
  <si>
    <t>JOSE ALCIDES AREVALO PATIÑO</t>
  </si>
  <si>
    <t>JOSE MANUEL QUIROGA FORERO</t>
  </si>
  <si>
    <t>LIGIO ALDEMAR QUINTERO LIZCANO</t>
  </si>
  <si>
    <t>MIGUEL ANGEL CORTES BARON</t>
  </si>
  <si>
    <t>REINALDO RINCON CASTILLO</t>
  </si>
  <si>
    <t>CLAUDIA MARNIE RODRIGUEZ DAZA</t>
  </si>
  <si>
    <t>JULIAN MARTIN GOMEZ GOMEZ</t>
  </si>
  <si>
    <t>OSCAR HERNANDO VASQUEZ PANQUEVA</t>
  </si>
  <si>
    <t>BAYARDO BUSTOS LINARES</t>
  </si>
  <si>
    <t>RICARDO ANTONIO CEBALLOS PEÑA</t>
  </si>
  <si>
    <t>ALFONSO RENE SANCHEZ ECHEVERRI</t>
  </si>
  <si>
    <t>SONIA ROSALIA PERDOMO GUTIERREZ</t>
  </si>
  <si>
    <t>FABIO PEREZ BARAJAS</t>
  </si>
  <si>
    <t>KAREN LORENA QUIÑONES QUIÑONES</t>
  </si>
  <si>
    <t>RICARDO ANTONIO AVILA VACA</t>
  </si>
  <si>
    <t>GERMAN PRIETO DUEÑAS</t>
  </si>
  <si>
    <t>SANTIAGO LOSADA CORTES</t>
  </si>
  <si>
    <t>CARLOS ANDRES MUÑOZ PATIÑO</t>
  </si>
  <si>
    <t>BEATRIZ SANDRA LOPEZ GALLARDO</t>
  </si>
  <si>
    <t>JUSTO JOSUE FERNANDEZ BUSTOS</t>
  </si>
  <si>
    <t>MANUEL ALFREDO SANCHEZ ESTRADA</t>
  </si>
  <si>
    <t>ERIKA JOHANA QUEVEDO ROMERO</t>
  </si>
  <si>
    <t>JAIME ZAMBRANO GOMEZ</t>
  </si>
  <si>
    <t>WILMAR MAURICIO MARIN RUIZ</t>
  </si>
  <si>
    <t>MARCELA NUMPAQUE RIAÑO</t>
  </si>
  <si>
    <t>LEYDA VELASCO RINCON</t>
  </si>
  <si>
    <t>DIANA LEONOR BUITRAGO VILLEGAS</t>
  </si>
  <si>
    <t>MARY LUZ VILLALBA RUBIANO</t>
  </si>
  <si>
    <t>FERNANDO ARTURO JIMENEZ CHAKER</t>
  </si>
  <si>
    <t>RAUL PIRAQUIVE ROJAS</t>
  </si>
  <si>
    <t>ANA MERCEDES PULIDO SUAREZ</t>
  </si>
  <si>
    <t>FRANK DIAZ LOPEZ</t>
  </si>
  <si>
    <t>CONSUELO PERDOMO JIMENEZ</t>
  </si>
  <si>
    <t>MARY ESPINEL TONCON</t>
  </si>
  <si>
    <t>BLANCA AURORA RODRIGUEZ ROMERO</t>
  </si>
  <si>
    <t>CESAR AUGUSTO MORA SANABRIA</t>
  </si>
  <si>
    <t>JAIME HERNANDO SANCHEZ SAAVEDRA</t>
  </si>
  <si>
    <t>OSCAR FERNANDO ANAYA ESTEVES</t>
  </si>
  <si>
    <t>CESAR MANUEL ORTEGA GUERRERO</t>
  </si>
  <si>
    <t>MARIA MAGDALENA CLAVIJO CLAVIJO</t>
  </si>
  <si>
    <t>ZORAIDA ARCE CARTAGENA</t>
  </si>
  <si>
    <t>DIEGO FERNANDO CAICEDO ROSERO</t>
  </si>
  <si>
    <t>CONSUELO COLORADO SILVA</t>
  </si>
  <si>
    <t>NESTOR ENRIQUE VALDERRAMA RICO</t>
  </si>
  <si>
    <t>MARLEN JHINETH GARCIA MENDEZ</t>
  </si>
  <si>
    <t>GOETHNY FERNANDA GARCIA FLOREZ</t>
  </si>
  <si>
    <t>GABRIEL ALEJANDRO DIAGO GARCIA</t>
  </si>
  <si>
    <t>NOLMY EMITH FAJARDO BENITEZ</t>
  </si>
  <si>
    <t>NELSON ENRIQUE RODRIGUEZ CHACON</t>
  </si>
  <si>
    <t>MARIA PAULA ESCUDERO MEJIA</t>
  </si>
  <si>
    <t>ANY KATHERINE FRAILE PULGARIN</t>
  </si>
  <si>
    <t>HARMODIO SEGUNDO FLOREZ TORRES</t>
  </si>
  <si>
    <t>SANDRA JANET VARGAS AVILA</t>
  </si>
  <si>
    <t>VIANI LINEI MOLINA RAMIREZ</t>
  </si>
  <si>
    <t>MERCEDES ANDREA MORALES LEURO</t>
  </si>
  <si>
    <t>MONICA PIEDAD HERNANDEZ MENDEZ</t>
  </si>
  <si>
    <t>MYRIAM REYES ZAMBRANO</t>
  </si>
  <si>
    <t>PEDRO ELIAS BETANCOURT RODRIGUEZ</t>
  </si>
  <si>
    <t>RONALD YESID TORRES GARCIA</t>
  </si>
  <si>
    <t>SUMAYA CHEJNE DUARTE</t>
  </si>
  <si>
    <t>LUISA FERNANDA SOSA LIBERATO</t>
  </si>
  <si>
    <t>XIOMARA MARIA VICIOSO JOIRO</t>
  </si>
  <si>
    <t>ANGELA MARIA DURANGO COGOLLO</t>
  </si>
  <si>
    <t>PEDRO ANTONIO JOYA LOPEZ</t>
  </si>
  <si>
    <t>MAGDA NAYIBERTH VARGAS BERMUDEZ</t>
  </si>
  <si>
    <t>MARTHA EUGENIA MOLINA PARRADO</t>
  </si>
  <si>
    <t>NORA EMILIA LOPEZ VASQUEZ</t>
  </si>
  <si>
    <t>NANCY CRISTINA MESA ARANGO</t>
  </si>
  <si>
    <t>MARTHA MILENA RUEDA GOMEZ</t>
  </si>
  <si>
    <t>ORLANDO DIAZ MARROQUIN</t>
  </si>
  <si>
    <t>MARIA BETSABE GUALTEROS CAMPUZANO</t>
  </si>
  <si>
    <t>FABIO GUSTAVO SOLORZA GONZALEZ</t>
  </si>
  <si>
    <t>MARIA FERNANDA REYES GUTIERREZ</t>
  </si>
  <si>
    <t>CARLOS GIOVANNI ROJAS VELASQUEZ</t>
  </si>
  <si>
    <t>CLAUDIA MILENA VARON RIOBO</t>
  </si>
  <si>
    <t>PAULA ANDREA HENAO OSORIO</t>
  </si>
  <si>
    <t>DAGOBERTO YOSSA ORTIZ</t>
  </si>
  <si>
    <t>GERMAN ENRIQUE FANDIÑO GOMEZ</t>
  </si>
  <si>
    <t>LUIS ALEJANDRO ROSARIO MARTINEZ</t>
  </si>
  <si>
    <t>NOHORA CECILIA MONTERO GAMEZ</t>
  </si>
  <si>
    <t>JORGE ARTURO CASTAÑEDA GUTIERREZ</t>
  </si>
  <si>
    <t>JHON NILSON MORALES SALAMANCA</t>
  </si>
  <si>
    <t>DANIEL FELIPE FORERO TRIANA</t>
  </si>
  <si>
    <t>MARCO ANTONIO ZUÑIGA ARRIETA</t>
  </si>
  <si>
    <t>VICTOR FARID PINTO CASTILLO</t>
  </si>
  <si>
    <t>ALEXANDER SOTO CESPEDES</t>
  </si>
  <si>
    <t>PIEDAD DEL SOCORRO FIGUEROA CANTILLO</t>
  </si>
  <si>
    <t>GABRIEL ARTURO HURTADO ARIAS</t>
  </si>
  <si>
    <t>ANGELA CONSUELO FLECHAS HERNANDEZ</t>
  </si>
  <si>
    <t>JOSE EFREN LATORRE SUAREZ</t>
  </si>
  <si>
    <t>JUAN CARLOS DIAZ ORTEGA</t>
  </si>
  <si>
    <t>SANDRA ELENA PORTACIO MORENO</t>
  </si>
  <si>
    <t>HENRY ANDRES FLOREZ CHAVARRO</t>
  </si>
  <si>
    <t>MARIO YESID BOHORQUEZ SANABRIA</t>
  </si>
  <si>
    <t>CESAR SMITH MORENO FLORIAN</t>
  </si>
  <si>
    <t>LUZ MARY ORTEGA CARREÑO</t>
  </si>
  <si>
    <t>GERSON WILSON SEGURA QUIÑONES</t>
  </si>
  <si>
    <t>AYDA RODRIGUEZ PEREZ</t>
  </si>
  <si>
    <t>ZAIDA LEYDI PADILLA BELTRAN</t>
  </si>
  <si>
    <t>MARYLUZ RODRIGUEZ BALLEN</t>
  </si>
  <si>
    <t>ARCHIBALDO JOSE VILLANUEVA PERRUELO</t>
  </si>
  <si>
    <t>MARIA CLAUDIA ARAQUE ARAQUE</t>
  </si>
  <si>
    <t>RAFAEL ANDRES BUELVAS MARQUEZ</t>
  </si>
  <si>
    <t>ISABEL PULGARIN HERRERA</t>
  </si>
  <si>
    <t>LUIS FERNANDO PEÑA QUINTERO</t>
  </si>
  <si>
    <t>VILMA DEL CARMEN GARRIDO BURGOS</t>
  </si>
  <si>
    <t>LILIANA SUAREZ RODRIGUEZ</t>
  </si>
  <si>
    <t>ALBERTO ALVAREZ SILVA</t>
  </si>
  <si>
    <t>ALEIDA PAOLA GONZALEZ CASTRO</t>
  </si>
  <si>
    <t>DIEGO PINZON FIGUEROA</t>
  </si>
  <si>
    <t>LILIANA DEL PILAR MORENO PALACIOS</t>
  </si>
  <si>
    <t>MARIA CARMEN GARCIA MUÑOZ</t>
  </si>
  <si>
    <t>MARIA LEONOR GUERRERO FIQUITIVA</t>
  </si>
  <si>
    <t>ELIZABETH FRANCO GONZALEZ</t>
  </si>
  <si>
    <t>NUBIA ALICIA VELEZ BEDOYA</t>
  </si>
  <si>
    <t>PAULA ANDREA BUSTAMANTE PEREZ</t>
  </si>
  <si>
    <t>FRANCIA JANETH LOPERA GUTIERREZ</t>
  </si>
  <si>
    <t>LUIS ALFONSO YEPES GONZALEZ</t>
  </si>
  <si>
    <t>NATALIA MARIA ZULUAGA BETANCUR</t>
  </si>
  <si>
    <t>MARIA CLEMENCIA ECHAVARRIA MESA</t>
  </si>
  <si>
    <t>BIBIANA BERRIO GUTIERREZ</t>
  </si>
  <si>
    <t>RUBY DEL SOCORRO CARLA BUNZL SANCHEZ</t>
  </si>
  <si>
    <t>ANGELA MARIA GOMEZ PINEDA</t>
  </si>
  <si>
    <t>DANNY MILENA GALEANO MEDINA</t>
  </si>
  <si>
    <t>DIEGO DAVID MESA PEREZ</t>
  </si>
  <si>
    <t>GILMA ALEJANDRA PULGARIN MONTIEL</t>
  </si>
  <si>
    <t>JUAN CARLOS CASTAÑO YEPES</t>
  </si>
  <si>
    <t>NELSON DE JESUS ARBOLEDA VERA</t>
  </si>
  <si>
    <t>GERMAN AUGUSTO RAMIREZ VELASQUEZ</t>
  </si>
  <si>
    <t>LUISA FERNANDA RESTREPO SINNING</t>
  </si>
  <si>
    <t xml:space="preserve">SANDRA MILENA SANCHEZ </t>
  </si>
  <si>
    <t>HECTOR EMIGDIO PARRA ALVAREZ</t>
  </si>
  <si>
    <t>ALEJANDRA HENAO CARDENAS</t>
  </si>
  <si>
    <t>EDGAR ALEXANDER HENAO CABEZAS</t>
  </si>
  <si>
    <t>MARIA JENNIFER BARRIENTOS GRISALES</t>
  </si>
  <si>
    <t>RICARDO LEON ALVAREZ RESTREPO</t>
  </si>
  <si>
    <t>CAMILO ANDRES CARVAJAL HERNANDEZ</t>
  </si>
  <si>
    <t>MELINA ASTRID MIRA MARQUEZ</t>
  </si>
  <si>
    <t>ANDREA RIOS BUSTAMANTE</t>
  </si>
  <si>
    <t>ALAN GUSTAVO GOMEZ SUAREZ</t>
  </si>
  <si>
    <t>GUSTAVO ADOLFO SALDARRIAGA USMA</t>
  </si>
  <si>
    <t>NICOLAS MUÑOZ SANCHEZ</t>
  </si>
  <si>
    <t>CIELO PIEDAD GARCES VALENCIA</t>
  </si>
  <si>
    <t>ALBA LUCIA MARIN POSADA</t>
  </si>
  <si>
    <t>GLORIA PATRICIA VERA RESTREPO</t>
  </si>
  <si>
    <t>PAULA ANDREA VALENCIA MUÑOZ</t>
  </si>
  <si>
    <t>MONICA PATRICIA OCAMPO VILLA</t>
  </si>
  <si>
    <t>LETICIA MARIA AGUDELO ZAPATA</t>
  </si>
  <si>
    <t>LUZ DALIDA GUTIERREZ PALACIO</t>
  </si>
  <si>
    <t>GLORIA PATRICIA GALLEGO BETANCUR</t>
  </si>
  <si>
    <t>MARIA CAROLINA ALZATE GOMEZ</t>
  </si>
  <si>
    <t>CARLOS ALBERTO RENDON VELEZ</t>
  </si>
  <si>
    <t>CARLOS ALEXANDER MARULANDA DELGADO</t>
  </si>
  <si>
    <t>LUIS GUILLERMO ISAZA MARIN</t>
  </si>
  <si>
    <t>ADRIANA DEL SOCORRO OSPINA RUIZ</t>
  </si>
  <si>
    <t>TAMARA CAROLINA CASTRILLON GAVIRIA</t>
  </si>
  <si>
    <t>JHON RAMIRO CORREA RESTREPO</t>
  </si>
  <si>
    <t>ERIKA CATALINA MONTOYA CAMACHO</t>
  </si>
  <si>
    <t>GERARDO HERNAN CUARTAS RUIZ</t>
  </si>
  <si>
    <t>MARIA VICTORIA PAREJA BURITICA</t>
  </si>
  <si>
    <t>OLGA CECILIA TAMAYO MANCO</t>
  </si>
  <si>
    <t>YOLANDA NOREÑA ARISTIZABAL</t>
  </si>
  <si>
    <t>DRENY MERCEDES GONZALEZ MIRA</t>
  </si>
  <si>
    <t>MARIA ROSALBA SANCHEZ RODRIGUEZ</t>
  </si>
  <si>
    <t>LINA ISABEL DORIA CASTILLO</t>
  </si>
  <si>
    <t>SERGIO CASTRILLON RESTREPO</t>
  </si>
  <si>
    <t>SANDRA VASQUEZ ROMAN</t>
  </si>
  <si>
    <t>QUERUBIN HERNANDEZ LOPEZ</t>
  </si>
  <si>
    <t>ADRIANA MARIA LONDOÑO SANCHEZ</t>
  </si>
  <si>
    <t>CARLOS ENRIQUE ALVAREZ CASTAÑEDA</t>
  </si>
  <si>
    <t>DANIELA FERNANDA OSORIO RUEDA</t>
  </si>
  <si>
    <t>DIANA SOFIA RAMIREZ CANO</t>
  </si>
  <si>
    <t>ISNARDO ELIAS GUERRA GIRON</t>
  </si>
  <si>
    <t>JOSE HUMBERTO TABAREZ LOAIZA</t>
  </si>
  <si>
    <t>JUAN EUGENIO VELEZ GUERRA</t>
  </si>
  <si>
    <t>MANUEL FERNANDO GONZALEZ SALDARRIAGA</t>
  </si>
  <si>
    <t>JORGE ALEXANDER MANCO BETANCUR</t>
  </si>
  <si>
    <t>PAOLA ANDREA CASTRILLON GARCIA</t>
  </si>
  <si>
    <t>JUAN JOSE GALLO SANCHEZ</t>
  </si>
  <si>
    <t>LEOCADIO SANTAMARIA USUGA</t>
  </si>
  <si>
    <t>JOSE DANIEL RUIZ BOTERO</t>
  </si>
  <si>
    <t>DUFAY MARIA GUERRA DIEZ</t>
  </si>
  <si>
    <t>FERNANDO ALBERTO OSSA MEJIA</t>
  </si>
  <si>
    <t>GLADYS STELLA AREIZA MUÑOZ</t>
  </si>
  <si>
    <t>JUAN HORACIO RAVE RODAS</t>
  </si>
  <si>
    <t>LILIANA MARIA MEJIA RIOS</t>
  </si>
  <si>
    <t>LUZ MARINA SUAREZ ECHEVERRY</t>
  </si>
  <si>
    <t>MARIO LEON QUINTERO ROJAS</t>
  </si>
  <si>
    <t>MILCIADES DE JESUS CANO ORTIZ</t>
  </si>
  <si>
    <t>WALTER MAURICIO GIRALDO CALLE</t>
  </si>
  <si>
    <t>YURANY AGUILAR QUINTO</t>
  </si>
  <si>
    <t>RAFAEL MARIA URBIÑEZ IBARRA</t>
  </si>
  <si>
    <t>MARIA AZUCENA OSORIO DEL RIO</t>
  </si>
  <si>
    <t>JUAN CAMILO ZAPATA PATIÑO</t>
  </si>
  <si>
    <t>SANDRA MILENA RESTREPO LEDESMA</t>
  </si>
  <si>
    <t>MARIA EUGENIA CAMARGO ZAPATA</t>
  </si>
  <si>
    <t>AMINTA ROSA GUERRERO CASTILLO</t>
  </si>
  <si>
    <t>YUDY ELENA VANEGAS JARAMILLO</t>
  </si>
  <si>
    <t>EDISON ARCILA RAMIREZ</t>
  </si>
  <si>
    <t>LUZ MARY GALEANO LOPERA</t>
  </si>
  <si>
    <t>OFELIA AMPARO QUIROZ ZAPATA</t>
  </si>
  <si>
    <t>LUCY AMPARO ARANGO YEPES</t>
  </si>
  <si>
    <t>FLOR MARIA JURADO JIMENEZ</t>
  </si>
  <si>
    <t>JOSE ROBERTO ECHAVARRIA RESTREPO</t>
  </si>
  <si>
    <t>CARLOS AUGUSTO HOYOS PELAEZ</t>
  </si>
  <si>
    <t>DANIEL GIL ESCOBAR</t>
  </si>
  <si>
    <t>GLORIA PATRICIA RESTREPO RUIZ</t>
  </si>
  <si>
    <t>JUAN FERNANDO GARCIA DUQUE</t>
  </si>
  <si>
    <t>ELKIN DE JESUS TOBON TOBON</t>
  </si>
  <si>
    <t>GLORIA PATRICIA SERNA ALVAREZ</t>
  </si>
  <si>
    <t>FANNY DEL SOCORRO PATIÑO PEREZ</t>
  </si>
  <si>
    <t>HARVEY ALBERTO GALLEGO MUÑOZ</t>
  </si>
  <si>
    <t>ANA MARIA ALZATE GUZMAN</t>
  </si>
  <si>
    <t>JUAN CARLOS QUINTERO HENAO</t>
  </si>
  <si>
    <t>WILLIAM COHEM MIRANDA</t>
  </si>
  <si>
    <t>OSCAR DARIO ARBOLEDA GRANDA</t>
  </si>
  <si>
    <t>OSCAR GEOVANNY RODRIGUEZ GUERRA</t>
  </si>
  <si>
    <t>LUIS HUMBERTO HENAO LOPEZ</t>
  </si>
  <si>
    <t>LUZ MARINA GOMEZ JIMENEZ</t>
  </si>
  <si>
    <t>ALBA LUCIA GOMEZ DUQUE</t>
  </si>
  <si>
    <t>BLANCA HELIDA VELASQUEZ AGUDELO</t>
  </si>
  <si>
    <t>CARMENZA JARAMILLO CASTAÑO</t>
  </si>
  <si>
    <t>MARIA LUISA DUQUE GONZALEZ</t>
  </si>
  <si>
    <t>NATALIA ANDREA ARISTIZABAL CASTAÑO</t>
  </si>
  <si>
    <t>CLAUDIA DINELLY CASTRILLON GONZALEZ</t>
  </si>
  <si>
    <t>JOHN ALEXANDER GOMEZ CASTAÑO</t>
  </si>
  <si>
    <t>CATALINA ABAD ARANGO</t>
  </si>
  <si>
    <t>JESUS ALBEIRO GOMEZ PINEDA</t>
  </si>
  <si>
    <t>PAULA ANDREA AVENDAÑO MUNERA</t>
  </si>
  <si>
    <t>CESAR AUGUSTO VELASQUEZ HERNANDEZ</t>
  </si>
  <si>
    <t>GLADYS STELLA GIRALDO AGUDELO</t>
  </si>
  <si>
    <t>LUZ MARINA GOMEZ GOMEZ</t>
  </si>
  <si>
    <t>JAIME ALBERTO SANDOVAL MURILLO</t>
  </si>
  <si>
    <t>NANCY ELENA OSORIO AGUDELO</t>
  </si>
  <si>
    <t>LINA MARIA MONROY MARTINEZ</t>
  </si>
  <si>
    <t>DIANA MILENA GIRALDO AGUDELO</t>
  </si>
  <si>
    <t>MARTHA LUCIA RAMIREZ CUERVO</t>
  </si>
  <si>
    <t>DORA IRMA MARTINEZ MOLINA</t>
  </si>
  <si>
    <t>GLORIA ESTRELLA RIOS VELASQUEZ</t>
  </si>
  <si>
    <t>GUSTAVO CORREA PUERTA</t>
  </si>
  <si>
    <t>DIANA ALEXANDRA CARDONA VALENCIA</t>
  </si>
  <si>
    <t>MARIA DORIS PATIÑO GALLEGO</t>
  </si>
  <si>
    <t>ROCIO BERNAL VILLEGAS</t>
  </si>
  <si>
    <t>RAFAEL ENRIQUE PEREZ SALCEDO</t>
  </si>
  <si>
    <t>VERONICA RAMIREZ OSPINA</t>
  </si>
  <si>
    <t>ERIKA MARIA GOMEZ GALLEGO</t>
  </si>
  <si>
    <t>ANA MILENA SUAZA OROZCO</t>
  </si>
  <si>
    <t>ANGELA MARIA SAÑUDO CORREA</t>
  </si>
  <si>
    <t xml:space="preserve">GUSTAVO DE JESUS CANO  </t>
  </si>
  <si>
    <t>MARIO ERNESTO VELASCO MOSQUERA</t>
  </si>
  <si>
    <t>CLAUDIA ELENA OCAMPO ALVAREZ</t>
  </si>
  <si>
    <t>CESAR AUGUSTO BERMUDEZ ALVAREZ</t>
  </si>
  <si>
    <t>DAVID GOMEZ ARANGO</t>
  </si>
  <si>
    <t>YOLANDA GIL CARMONA</t>
  </si>
  <si>
    <t>ANGELA VIVIANA TRUJILLO CASTAÑO</t>
  </si>
  <si>
    <t>MARTHA CECILIA YEPES JARAMILLO</t>
  </si>
  <si>
    <t>PAOLA DEL CARMEN ZUÑIGA ESCOBAR</t>
  </si>
  <si>
    <t>ELIZABETH RESTREPO CARDONA</t>
  </si>
  <si>
    <t>SANDRA YAMILE VELEZ URIBE</t>
  </si>
  <si>
    <t>LAURA CATALINA ZAPATA CASTAÑO</t>
  </si>
  <si>
    <t>PAULA ANDREA GOMEZ DUQUE</t>
  </si>
  <si>
    <t>PAULA ANDREA ARANGO QUINTERO</t>
  </si>
  <si>
    <t>PILAR ALEJANDRA FLOREZ MEJIA</t>
  </si>
  <si>
    <t>SORAYDA HINCAPIE CAÑAS</t>
  </si>
  <si>
    <t>JOSEFINA ANTE FLOR</t>
  </si>
  <si>
    <t>FRANCISCO ANTONIO GOMEZ GARCIA</t>
  </si>
  <si>
    <t>JAIME DE JESUS MONCADA CARMONA</t>
  </si>
  <si>
    <t>MAURICIO------DETENIDO MADRID CATAÑO</t>
  </si>
  <si>
    <t>VICTORIA EUGENIA SUESCUN VALDERRAMA</t>
  </si>
  <si>
    <t>NATALIA GIRALDO GIRALDO</t>
  </si>
  <si>
    <t>JORGE IGNACIO VANEGAS CARMONA</t>
  </si>
  <si>
    <t>LUIS GUILLERMO BOTERO TOBON</t>
  </si>
  <si>
    <t>JORGE IVAN DIAZ DIAZ</t>
  </si>
  <si>
    <t>WILBER JHONY SALAZAR GIRALDO</t>
  </si>
  <si>
    <t>MIGUEL DE JESUS RINCON VILLEGAS</t>
  </si>
  <si>
    <t>GUSTAVO SALDARRIAGA SALDARRIAGA</t>
  </si>
  <si>
    <t>JOSE IGNACIO LOPEZ MORA</t>
  </si>
  <si>
    <t>ADRIANA MARGARITA PERDOMO OSORIO</t>
  </si>
  <si>
    <t>RUBIELA MARINA DEL VALLE PUERTA</t>
  </si>
  <si>
    <t>DIANA MARIA LAVERDE LOPEZ</t>
  </si>
  <si>
    <t>JUAN CARLOS AGUDELO RESTREPO</t>
  </si>
  <si>
    <t>LUZ MARLENY ROJAS ALZATE</t>
  </si>
  <si>
    <t>ANA MARIA PAEZ NIÑO</t>
  </si>
  <si>
    <t>JUAN DE DIOS LONDOÑO CASTRO</t>
  </si>
  <si>
    <t>JUAN MAURICIO VILLA ORTIZ</t>
  </si>
  <si>
    <t>MARIA VICTORIA HERNANDEZ OCAMPO</t>
  </si>
  <si>
    <t>DARIO DE JESUS BUSTAMANTE SANCHEZ</t>
  </si>
  <si>
    <t>DORALBA CASTRILLON GOMEZ</t>
  </si>
  <si>
    <t>FRANCISCO LUIS GONZALEZ AVILA</t>
  </si>
  <si>
    <t>LUZ ESTELLA ARISMENDY OSORIO</t>
  </si>
  <si>
    <t>MARIA DOLLY BOLIVAR QUINTERO</t>
  </si>
  <si>
    <t>MARIA MERCEDES HINCAPIE YEPES</t>
  </si>
  <si>
    <t>MAURICIO DE JESUS ROBLEDO VELASQUEZ</t>
  </si>
  <si>
    <t>NORALBA MARIA SANCHEZ RIOS</t>
  </si>
  <si>
    <t>MARIZABEL CARTAGENA CANO</t>
  </si>
  <si>
    <t xml:space="preserve">OSCAR IVAN GOEZ  </t>
  </si>
  <si>
    <t>REGINA DEL ROSARIO CRUZ VELEZ</t>
  </si>
  <si>
    <t>ROEN DE JESUS POSADA CIFUENTES</t>
  </si>
  <si>
    <t>FABIO DE JESUS RUA DURANGO</t>
  </si>
  <si>
    <t>JOSE SANTIAGO MOLINA RUIZ</t>
  </si>
  <si>
    <t>LUIS ALFONSO MARIN RODRIGUEZ</t>
  </si>
  <si>
    <t>DIANA CAROLINA BETANCUR GIRON</t>
  </si>
  <si>
    <t>LISDEY NAFTALI MARIN LOPERA</t>
  </si>
  <si>
    <t>MARIA WBITER MARTINEZ MUÑETON</t>
  </si>
  <si>
    <t>OLGA CECILIA QUINTERO ARENAS</t>
  </si>
  <si>
    <t>YEISON CAMILO RUIZ ARANGO</t>
  </si>
  <si>
    <t>GLORIA MAGDALENA MORENO TORO</t>
  </si>
  <si>
    <t>GILBERTO ELIECER YEPES PUERTA</t>
  </si>
  <si>
    <t>LUZ ALEIDA MONSALVE ALVAREZ</t>
  </si>
  <si>
    <t>PATRICIA GOMEZ PEREZ</t>
  </si>
  <si>
    <t>LIGIA HELENA CHIA PINEDA</t>
  </si>
  <si>
    <t>DIANA MARCELA VILLADA GOMEZ</t>
  </si>
  <si>
    <t>ANA LUCIA MOLINA CARDONA</t>
  </si>
  <si>
    <t>ALEXANDER LONDOÑO MACHADO</t>
  </si>
  <si>
    <t>DELSY ENITH CAUSIL FLOREZ</t>
  </si>
  <si>
    <t>SAIDY AYAZO PEÑATA</t>
  </si>
  <si>
    <t>YANETH CRISTINA CARVAJAL ALCARAZ</t>
  </si>
  <si>
    <t>LILIANA MARIA HIGUITA HURTADO</t>
  </si>
  <si>
    <t>MARIA ROSA GONZALEZ RUIZ</t>
  </si>
  <si>
    <t>ANA MARIA AVENDAÑO BAENA</t>
  </si>
  <si>
    <t>HUMBERTO TANGARIFE BETANCUR</t>
  </si>
  <si>
    <t>MARIA JOSEFINA LONDOÑO ZAPATA</t>
  </si>
  <si>
    <t xml:space="preserve">JORGE HUMBERTO VENEGAS  </t>
  </si>
  <si>
    <t>ADRIANA MARIA PALACIO URIBE</t>
  </si>
  <si>
    <t>LUISA FERNANDA VELASQUEZ ORTIZ</t>
  </si>
  <si>
    <t>VIVIANA PATRICIA MEJIA CADAVID</t>
  </si>
  <si>
    <t>DEISY JULIETH TRESPALACIOS ARBOLEDA</t>
  </si>
  <si>
    <t>CARMEN JULIETA HENAO ALVAREZ</t>
  </si>
  <si>
    <t>ADRIANA MARIA RESTREPO SANCHEZ</t>
  </si>
  <si>
    <t>LUIS FERNANDO GIRALDO GIRALDO</t>
  </si>
  <si>
    <t>SANDRA MARINA GOMEZ MONTOYA</t>
  </si>
  <si>
    <t>WALTER PALACIO BETANCUR</t>
  </si>
  <si>
    <t>BIBIANA ALEJANDRA CORREA ARIAS</t>
  </si>
  <si>
    <t>CARLOS MARIO PIEDRAHITA OSORNO</t>
  </si>
  <si>
    <t>JUAN DAVID SERNA BEDOYA</t>
  </si>
  <si>
    <t>JULIAN MAURICIO URIBE JARAMILLO</t>
  </si>
  <si>
    <t>LUIS EDUARDO OBANDO GALLEGO</t>
  </si>
  <si>
    <t>GLADYS ELENA ARANGO USUGA</t>
  </si>
  <si>
    <t>PIEDAD CECILIA ARANGO RUIZ</t>
  </si>
  <si>
    <t>FERNANDO ANTONIO RESTREPO SORA</t>
  </si>
  <si>
    <t>MARIA GUILLERMINA USME MEZA</t>
  </si>
  <si>
    <t>MILLERLANDY AMPARO SANCHEZ OQUENDO</t>
  </si>
  <si>
    <t>ELKIN ARNULFO ZAPATA POSADA</t>
  </si>
  <si>
    <t>MARIA EUGENIA PEREZ MACIAS</t>
  </si>
  <si>
    <t>EDWIN ALEXANDER RODRIGUEZ JARAMILLO</t>
  </si>
  <si>
    <t>LUZ GABRIELA AVENDAÑO SANCHEZ</t>
  </si>
  <si>
    <t>MARIO HERNANDO VALDERRAMA ESCUDERO</t>
  </si>
  <si>
    <t>NEDIS JULIETH LEZCANO VILLA</t>
  </si>
  <si>
    <t>LILIANA MARIA USUGA MONA</t>
  </si>
  <si>
    <t xml:space="preserve">MARIA PATRICIA LAYOS  </t>
  </si>
  <si>
    <t>MARIA DE JESUS RENTERIA MENA</t>
  </si>
  <si>
    <t>MARTHA LUZ LAVERDE PUERTA</t>
  </si>
  <si>
    <t>ADRIANA MARIA MARQUEZ VALENCIA</t>
  </si>
  <si>
    <t>HAMBLER ANDRÉ PATIÑO BEDOYA</t>
  </si>
  <si>
    <t>MARIA EUGENIA MARIN RAMOS</t>
  </si>
  <si>
    <t>MELVI RAMOS PALACIOS</t>
  </si>
  <si>
    <t>MARIA ISABEL MUNOZ LUJAN</t>
  </si>
  <si>
    <t>RUTH ELENA PEREIRA JARAMILLO</t>
  </si>
  <si>
    <t>FAVIO LEON TAVERA FLOREZ</t>
  </si>
  <si>
    <t>ADRIANA CECILIA MARQUEZ BUSTAMANTE</t>
  </si>
  <si>
    <t>ELKIN DE JESUS LOPEZ PACHECO</t>
  </si>
  <si>
    <t>LILIAN LAINES BARRIOS</t>
  </si>
  <si>
    <t>MARIBEL PEREA PALACIO</t>
  </si>
  <si>
    <t>ESNEYDER ESPITIA PACHECO</t>
  </si>
  <si>
    <t>WILLIAM FLOREZ VERGARA</t>
  </si>
  <si>
    <t>JORGE MARIO MESA BETANCUR</t>
  </si>
  <si>
    <t>BRAHIAM YECID CARO VARGAS</t>
  </si>
  <si>
    <t>ARANCIBIA DE JESUS VELEZ ZAPATA</t>
  </si>
  <si>
    <t>SONIA JOYA SANTIAGO</t>
  </si>
  <si>
    <t>DIEGO TORRES CORREA</t>
  </si>
  <si>
    <t>JHON JAIRO CORREA ROLDAN</t>
  </si>
  <si>
    <t>DORALBA ALZATE CASAS</t>
  </si>
  <si>
    <t>CLAUDIA STELLA TORRES MESA</t>
  </si>
  <si>
    <t>GUILLERMO DE JESUS ARBELAEZ HERRERA</t>
  </si>
  <si>
    <t xml:space="preserve">MONICA LILIANA QUERUBIN  </t>
  </si>
  <si>
    <t>RAFAEL JOSE PEREZ HERAZO</t>
  </si>
  <si>
    <t>TERESA RANGEL CONRADO</t>
  </si>
  <si>
    <t>PATRICIA SOCORRO GUTIERREZ BARROS</t>
  </si>
  <si>
    <t>CARLOS ENRIQUE MENDOZA REVOLLO</t>
  </si>
  <si>
    <t>TRISCHA THINNA TOLEDO KASIMIR</t>
  </si>
  <si>
    <t>MARGARITA ROSA MARQUEZ DAVILA</t>
  </si>
  <si>
    <t>CESAR ADOLFO QUANT AREVALO</t>
  </si>
  <si>
    <t>CORINA BERROCAL RODELO</t>
  </si>
  <si>
    <t>JOSE ANGEL FONTALVO LAZCANO</t>
  </si>
  <si>
    <t>LUZ MARINA CAMARGO BUSTAMANTE</t>
  </si>
  <si>
    <t>YESICA PAOLA NARANJO OTERO</t>
  </si>
  <si>
    <t>JULY CONSUELO FUENTES QUINTERO</t>
  </si>
  <si>
    <t>IVAN CARLOS PAEZ REDONDO</t>
  </si>
  <si>
    <t>JESUS MEDINA ARQUEZ</t>
  </si>
  <si>
    <t>CARLOS ARTURO VALENCIA HURTADO</t>
  </si>
  <si>
    <t>JOSE ALEJANDRO PABON HERRERA</t>
  </si>
  <si>
    <t>LEILA KHENAYZIR ESPINOSA</t>
  </si>
  <si>
    <t>MARGARITA DEL PILAR SAADE GOMEZ</t>
  </si>
  <si>
    <t>PATRICIA ALVAREZ CORONADO</t>
  </si>
  <si>
    <t>CARMEN ANTELIZ SILVA</t>
  </si>
  <si>
    <t>MEDARDO ENRIQUE PEREZ SANTOS</t>
  </si>
  <si>
    <t>MILAGRO DE JESUS VILLALOBOS CABALLERO</t>
  </si>
  <si>
    <t>NESTOR ADIEL MARTINEZ CORDOBA</t>
  </si>
  <si>
    <t>JUAN PABLO DIAZ MARTINEZ</t>
  </si>
  <si>
    <t>JOSE DAVID DIAZ FRIAS</t>
  </si>
  <si>
    <t>SONIA ESTHER ZUÑIGA BARBOZA</t>
  </si>
  <si>
    <t>OTTO JAIME SIERRA ESPAÑA</t>
  </si>
  <si>
    <t>JESUS ANTONIO GALVIS SALDAÑA</t>
  </si>
  <si>
    <t>JORGE ELIECER LASCANO LOBO</t>
  </si>
  <si>
    <t>PAULA ANDREA RESTREPO BUSTAMENTE</t>
  </si>
  <si>
    <t>HECTOR ENRIQUE TORRENEGRA OLIVARES</t>
  </si>
  <si>
    <t>BORIS MUÑOZ HERNANDEZ</t>
  </si>
  <si>
    <t>LUISA FERNANDA ATENCIO NARAINA</t>
  </si>
  <si>
    <t>JAIME LUIS CASTELLANOS ZABLEH</t>
  </si>
  <si>
    <t>LUIS ORLANDO QUIROZ NARVAEZ</t>
  </si>
  <si>
    <t>JORGE ELIECER JIMENEZ REYES</t>
  </si>
  <si>
    <t>HERNANDO SUAREZ PAEZ</t>
  </si>
  <si>
    <t>ARMANDO VIZCAINO GALVIS</t>
  </si>
  <si>
    <t>GUILLERMO LOPEZ CASTILLO</t>
  </si>
  <si>
    <t>ALBENIS MARIA DANGOND MENDOZA</t>
  </si>
  <si>
    <t>PILAR CHAPARRO PIMIENTA</t>
  </si>
  <si>
    <t>JOSE ANTONIO RAMOS ARRIETA</t>
  </si>
  <si>
    <t>ALEXIS CASTILLO SMITH</t>
  </si>
  <si>
    <t>HELDER ANDRES BORJA ALVARADO</t>
  </si>
  <si>
    <t>ISMAEL ENRIQUE CABARCAS RODRIGUEZ</t>
  </si>
  <si>
    <t>DAVID DE CASTRO MACIAS</t>
  </si>
  <si>
    <t>CARLOS AUGUSTO GUTIERREZ CARRASCAL</t>
  </si>
  <si>
    <t>CARELYS DEL PILAR PADILLA PEÑA</t>
  </si>
  <si>
    <t>TALENA CRISTINA CRUZ ESPINOSA</t>
  </si>
  <si>
    <t>ORLANDO ALBERTO CONCHA DAHJER</t>
  </si>
  <si>
    <t>MILAGRO DE JESUS CORONADO FRITZ</t>
  </si>
  <si>
    <t>ANTONIO MIGUEL GALLO IBARRA</t>
  </si>
  <si>
    <t>GONZALO MARROQUIN ESCOBAR</t>
  </si>
  <si>
    <t>JOSE GABRIEL IBAÑEZ LOPEZ</t>
  </si>
  <si>
    <t>ALEJANDRO DANIEL TABOADA MARTINEZ</t>
  </si>
  <si>
    <t>JAVIER EDUARDO CAMACHO MEZA</t>
  </si>
  <si>
    <t>JOSE LUIS PACHECO TERAN</t>
  </si>
  <si>
    <t>EDGAR JOSE NAMEN AYUB</t>
  </si>
  <si>
    <t>JOSE BERNARDO MORA QUIROZ</t>
  </si>
  <si>
    <t>JENNIFER SAMANTA HERRERA GUEVARA</t>
  </si>
  <si>
    <t>LORENA DEL PILAR NEIRA CABRERA</t>
  </si>
  <si>
    <t>LUZ MARY REINA ORTIZ</t>
  </si>
  <si>
    <t>DIANA PLAZAS SANTAMARIA</t>
  </si>
  <si>
    <t>YAMALETH CRUZ MORENO</t>
  </si>
  <si>
    <t>FRANCY HELENA ROBAYO LUNA</t>
  </si>
  <si>
    <t>JUAN CAMILO CASTILLA CHIQUILLO</t>
  </si>
  <si>
    <t>RAFAEL ANTONIO NIÑO ORTIZ</t>
  </si>
  <si>
    <t>DAVID ALBERTO DAZA POLANCO</t>
  </si>
  <si>
    <t>JULIO CESAR ALEGRIA GIL</t>
  </si>
  <si>
    <t>JHON JAIRO PACHON MONROY</t>
  </si>
  <si>
    <t>ANDREA DEL PILAR MONTENEGRO BENAVIDES</t>
  </si>
  <si>
    <t>DIEGO FERNANDO NOVOA CASTILLO</t>
  </si>
  <si>
    <t>GUSTAVO ADOLFO IBAGOS TRUJILLOS</t>
  </si>
  <si>
    <t>HERNAN GILBERTO PINILLA BAUTISTA</t>
  </si>
  <si>
    <t>JOHN ALEJANDRO MARTINEZ ESPINOSA</t>
  </si>
  <si>
    <t>LUIS ADELMO CAÑON GARCIA</t>
  </si>
  <si>
    <t>MARCO TULIO TRIANA OSORIO</t>
  </si>
  <si>
    <t>ROBERTO RICARDO ARAQUE ZAPATA</t>
  </si>
  <si>
    <t>SILDANA MARIA CAMARGO MEDINA</t>
  </si>
  <si>
    <t>PEDRO JOSE PATARROYO GARCIA</t>
  </si>
  <si>
    <t>MARIA LUCY ECHEVERRY BETANCOUR</t>
  </si>
  <si>
    <t>LUZ MARINA SIERRA GARCIA</t>
  </si>
  <si>
    <t>JORGE WILSON LINARES DIAZ</t>
  </si>
  <si>
    <t>FERNANDO ALFONSO RUIZ BARRERA</t>
  </si>
  <si>
    <t>JUAN DAVID MILLAN CHAUX</t>
  </si>
  <si>
    <t>CARLOS ADOLFO HERNANDEZ CORZO</t>
  </si>
  <si>
    <t>JORGE EMILIO RUSINQUE MARTINEZ</t>
  </si>
  <si>
    <t>KATTIANNI SALTAREN DIAZ GRANADOS</t>
  </si>
  <si>
    <t>MARTHA CASTRO OSPINA</t>
  </si>
  <si>
    <t>SANDY MONTILLA BOBADILLA</t>
  </si>
  <si>
    <t>ADRIANA GARCIA OSPINA</t>
  </si>
  <si>
    <t>CLAUDIA LILIANA DIAZ PULECIO</t>
  </si>
  <si>
    <t>YARLE ADRIANA RAMIREZ MEDINA</t>
  </si>
  <si>
    <t>LILIA PATRICIA RUIZ HOYOS</t>
  </si>
  <si>
    <t>SAMIR ORTEGA MONROY</t>
  </si>
  <si>
    <t>ROSA MARISOL ORTIZ MOLANO</t>
  </si>
  <si>
    <t>LUZ ALBA DUARTE OSMA</t>
  </si>
  <si>
    <t>OSMAN ENRIQUE-INCAPACIDAD &gt; 180 FERNANDEZ CORTES</t>
  </si>
  <si>
    <t>MARITZA MILENE ROJAS PINZON</t>
  </si>
  <si>
    <t>ALEX CASTIBLANCO VILLARRAGA</t>
  </si>
  <si>
    <t>GUSTAVO ANDRES RODRIGUEZ RODRIGUEZ</t>
  </si>
  <si>
    <t>LAURA MARCELA SOSSA HERNANDEZ</t>
  </si>
  <si>
    <t>MARIA CAROLINA PACHON CELY</t>
  </si>
  <si>
    <t>EDITH ANDREA HERRERA GUEVARA</t>
  </si>
  <si>
    <t>GLADYS SIMIJACA ROBERTO</t>
  </si>
  <si>
    <t>LUIS YECID GAMBOA SANCHEZ</t>
  </si>
  <si>
    <t>MYRIAM ADRIANA ROMERO BALLESTEROS</t>
  </si>
  <si>
    <t>SIUL ALEJANDRA RODRIGUEZ MARIÑO</t>
  </si>
  <si>
    <t>NELLY AGUIRRE DIAZ</t>
  </si>
  <si>
    <t>PABLO EMILIO ACEVEDO CAMPOS</t>
  </si>
  <si>
    <t>PABLO ENRIQUE VERA GOMEZ</t>
  </si>
  <si>
    <t>DARIO ALBERTO CELEDON ESCOBAR</t>
  </si>
  <si>
    <t>YOSMIRA MARGARITA FUENMAYOR BARROS</t>
  </si>
  <si>
    <t>ARGENY ROJAS DIAZ</t>
  </si>
  <si>
    <t>JAIRO HUMBERTO LARA FORERO</t>
  </si>
  <si>
    <t>HENRY PINILLA HERNANDEZ</t>
  </si>
  <si>
    <t>ALVARO CORTES HENAO</t>
  </si>
  <si>
    <t>PABLO JOSE CAPERA PEREZ</t>
  </si>
  <si>
    <t>ADOLF CAMACHO PLAZAS</t>
  </si>
  <si>
    <t>GLORIA STHER PISCIOTTI ROBLES</t>
  </si>
  <si>
    <t>CARMEN LILIA RODRIGUEZ VARGAS</t>
  </si>
  <si>
    <t>IVAN DARIO CASTAÑEDA GUTIERREZ</t>
  </si>
  <si>
    <t xml:space="preserve">EMIR RODRIGUEZ  </t>
  </si>
  <si>
    <t>JONY RINCON TOLOZA</t>
  </si>
  <si>
    <t>LILIANA DEL PILAR GONZALEZ FORERO</t>
  </si>
  <si>
    <t>PABLO ENRIQUE GARCIA TRILLERAS</t>
  </si>
  <si>
    <t>ORLANDO BUITRAGO ROA</t>
  </si>
  <si>
    <t>TULIO CESAR CAMBINDO CAICEDO</t>
  </si>
  <si>
    <t>EVER JAVIER BEJARANO URREA</t>
  </si>
  <si>
    <t>JUAN CARLOS COLORADO GARCIA</t>
  </si>
  <si>
    <t>EDGAR ENRIQUE REYES ACERO</t>
  </si>
  <si>
    <t>JOHN FERNEL PAEZ MEJIA</t>
  </si>
  <si>
    <t>LUIS MIGUEL DIAZ JULIO</t>
  </si>
  <si>
    <t>YAMILE CECILIA BARROS BARROS</t>
  </si>
  <si>
    <t>JEAN PAUL RUBIO MARTIN</t>
  </si>
  <si>
    <t>CARMEN AURORA GAMBOA MORA</t>
  </si>
  <si>
    <t>EDITH NATALY CRUZ PEÑA</t>
  </si>
  <si>
    <t>CAMILA ANDREA ORTIZ URIBE</t>
  </si>
  <si>
    <t>OMAR CIPAGAUTA MATEUS</t>
  </si>
  <si>
    <t>GLADYS MIREYA ROJAS DE UHIA</t>
  </si>
  <si>
    <t>ANA BETULIA CARRILLO CRUZ</t>
  </si>
  <si>
    <t>DIEGO MAURICIO CLAVIJO BENITO</t>
  </si>
  <si>
    <t>JAIRO ARMANDO MAYORGA MORALES</t>
  </si>
  <si>
    <t>CARLOS ANDRES RODRIGUEZ ORTIZ</t>
  </si>
  <si>
    <t>CARLOS JULIO GUERRERO CORTES</t>
  </si>
  <si>
    <t>ANDREA MILENA QUINTERO MOLINA</t>
  </si>
  <si>
    <t>ANDRES CAMILO CARDENAS VELEZ</t>
  </si>
  <si>
    <t>BIBIANA GONZALEZ CHARRY</t>
  </si>
  <si>
    <t>NORA ALBA MARTINEZ AVILA</t>
  </si>
  <si>
    <t>MARTHA CECILIA GODOY VANEGAS</t>
  </si>
  <si>
    <t>MAGDA ALEJANDRA RODRIGUEZ VASQUEZ</t>
  </si>
  <si>
    <t>BERTHA CECILIA DIAZ RODRIGUEZ</t>
  </si>
  <si>
    <t>LUZ MARINA CANTOR CARVAJAL</t>
  </si>
  <si>
    <t>SONIA LUCERO GONZALEZ HERRERA</t>
  </si>
  <si>
    <t>MARITZA DEANITH MENDEZ BARRIOS</t>
  </si>
  <si>
    <t>CRESCENCIO GONZALEZ RODRIGUEZ</t>
  </si>
  <si>
    <t>LIGIA MERCEDES MORA FERNANDEZ</t>
  </si>
  <si>
    <t>ALEXANDER ARIAS JIMENEZ</t>
  </si>
  <si>
    <t>MIRYAM QUITORA CALDERON</t>
  </si>
  <si>
    <t>LEIDY JOHANA PINZON MORA</t>
  </si>
  <si>
    <t>ROSALINA SUSPE URQUIJO</t>
  </si>
  <si>
    <t>PEDRO ENRIQUE LOPEZ DEVIA</t>
  </si>
  <si>
    <t>ANGELICA MARCELA SALCEDO MAYORGA</t>
  </si>
  <si>
    <t>DIANA GISELA CARDENAS GOMEZ</t>
  </si>
  <si>
    <t>YESIKA YISED RODRIGUEZ BADILLO</t>
  </si>
  <si>
    <t>DIANA ISLENA RICO GUZMAN</t>
  </si>
  <si>
    <t>GUILLERMO TRIANA SERPA</t>
  </si>
  <si>
    <t>FELIPE CASTILLO RINCON</t>
  </si>
  <si>
    <t>ROBINSON RAMIREZ ROMERO</t>
  </si>
  <si>
    <t>LUZ BERCY AFRICANO USAQUEN</t>
  </si>
  <si>
    <t>ELIZABETH AURORA ORJUELA JIMENEZ</t>
  </si>
  <si>
    <t>JUAN CARLOS CHIAPPE TORRES</t>
  </si>
  <si>
    <t>OSCAR FERNANDO MURCIA HINCAPIE</t>
  </si>
  <si>
    <t>ALEJANDRA SOLORZANO PERALTA</t>
  </si>
  <si>
    <t>GLADYS URIBE ALDANA</t>
  </si>
  <si>
    <t>FANNY VIVIANA ACERO BARRAGAN</t>
  </si>
  <si>
    <t>REINEL DE LA ROSA REVUELTA</t>
  </si>
  <si>
    <t>YESID STEVE CARVAJAL OVALLE</t>
  </si>
  <si>
    <t xml:space="preserve">ZAIDA YOLIMA RIASCOS </t>
  </si>
  <si>
    <t>KEVIN CAMILO LOZADA PEREZ</t>
  </si>
  <si>
    <t>FLOR AMANDA RAMOS SANTOS</t>
  </si>
  <si>
    <t>JOSE LUIS RODRIGUEZ HUERTAS</t>
  </si>
  <si>
    <t>CLAUDIA PATRICIA FLOREZ TIQUE</t>
  </si>
  <si>
    <t>SANDRA MILENA AMAYA VELASQUEZ</t>
  </si>
  <si>
    <t>JOHANNA MARCELA RUBIANO LADINO</t>
  </si>
  <si>
    <t>JANETH CECILIA DIAZ CERVANTES</t>
  </si>
  <si>
    <t>DORA PATRICIA CASTAÑO OCHOA</t>
  </si>
  <si>
    <t>NANCY PALACIO FARFAN</t>
  </si>
  <si>
    <t>CARMEN CECILIA ROJAS DUARTE</t>
  </si>
  <si>
    <t>CRISTINA EUGENIA ALEJANDRA CAMARGO JORDAN</t>
  </si>
  <si>
    <t>JAIME RENE GARCIA CASADIEGO</t>
  </si>
  <si>
    <t>JAVIER SALAZAR CARDENAS</t>
  </si>
  <si>
    <t>JOSE GREGORIO SEPULVEDA YEPES</t>
  </si>
  <si>
    <t>RIBOT VASCO AXEL NUÑEZ NUÑEZ</t>
  </si>
  <si>
    <t>XAVIER ENRIQUE DE LA ESPRIELLA BABILONIA</t>
  </si>
  <si>
    <t>ANHELOS CAMACHO RODRIGUEZ</t>
  </si>
  <si>
    <t>ARMANDO GARZON USECHE</t>
  </si>
  <si>
    <t>NEFTALINA MARTHA MAYA ARAQUE</t>
  </si>
  <si>
    <t>RUTH MERCEDES GOMEZ PESTANA</t>
  </si>
  <si>
    <t>RUDE FERNANDO ALDANA PRIETO</t>
  </si>
  <si>
    <t>JULIA ROSARIO RAMOS CUESTA</t>
  </si>
  <si>
    <t>ARMANDO DE JESUS KLELE PRECIADO</t>
  </si>
  <si>
    <t>MIGUEL ANGEL GARAY ROMERO</t>
  </si>
  <si>
    <t>JAIME ANDRES ANGEL MEDINA</t>
  </si>
  <si>
    <t>JESUS GUSTAVO RAFAEL OBANDO HERNANDEZ</t>
  </si>
  <si>
    <t>MARTHA OJEDA CIFUENTES</t>
  </si>
  <si>
    <t>DIANA CAROLINA MALDONADO LEON</t>
  </si>
  <si>
    <t>ANGELA CAROLINA SALAMANCA PULIDO</t>
  </si>
  <si>
    <t>ANGY CAROLINA PEREZ IZQUIERDO</t>
  </si>
  <si>
    <t>AIDE GOMEZ REYES</t>
  </si>
  <si>
    <t>FEDILCE JUNIOR MEDINA ACOSTA</t>
  </si>
  <si>
    <t>IVETTE SERRANO SAENZ</t>
  </si>
  <si>
    <t>JADIELA DEL CARMEN LOZANO ACEVEDO</t>
  </si>
  <si>
    <t>MARIA ISABEL SOSA CARDENAS</t>
  </si>
  <si>
    <t>YUCERA YOHANA DITTA PEINADO</t>
  </si>
  <si>
    <t>JULIO CESAR QUINTERO HERNANDEZ</t>
  </si>
  <si>
    <t>CLAUDIA YANETH ORTIZ MENDIETA</t>
  </si>
  <si>
    <t>OLGA LUCIA RICARDO OSPINA</t>
  </si>
  <si>
    <t>ESPERANZA GOMEZ FORERO</t>
  </si>
  <si>
    <t>LIBERTAD CUENCA PAVA</t>
  </si>
  <si>
    <t>ORLANDO RAFAEL BURGOS FLOREZ</t>
  </si>
  <si>
    <t>EDDY URIBE DE QUINTERO</t>
  </si>
  <si>
    <t>LUZ ANGELA PAEZ TAPIERO</t>
  </si>
  <si>
    <t>GLORIA NANCY VELANDIA GONZALEZ</t>
  </si>
  <si>
    <t>JISLETH CARINOVA OSPINA ESTUPIÑAN</t>
  </si>
  <si>
    <t>JELENA TORRES MUANOVIC</t>
  </si>
  <si>
    <t>DOLLY ESPERANZA CARVAJAL SAENZ</t>
  </si>
  <si>
    <t>ENNA BEATRIZ CARRILLO IBAÑEZ</t>
  </si>
  <si>
    <t>LUIS ALBERTO PERDOMO RINCON</t>
  </si>
  <si>
    <t>SANDRA MILENA RAMIREZ ROCHA</t>
  </si>
  <si>
    <t>ELIZABETH SANCHEZ DIAZ</t>
  </si>
  <si>
    <t>ZULLY MARGARITA LAGOS SUAREZ</t>
  </si>
  <si>
    <t>NOHRA ISABEL PINZON VALBUENA</t>
  </si>
  <si>
    <t>ALVARO ANDRES RODRIGUEZ BELTRAN</t>
  </si>
  <si>
    <t>BLANCA ELENA PESCA DE FERNANDEZ</t>
  </si>
  <si>
    <t>ANA MARIA MONTERROSA AMADOR</t>
  </si>
  <si>
    <t>CILIA MARY CASTRO PACHECO</t>
  </si>
  <si>
    <t>OSCAR FABIAN CORREDOR CAMARGO</t>
  </si>
  <si>
    <t>CLARA CECILIA ZAMORA RAMIREZ</t>
  </si>
  <si>
    <t>LAURA ROSA PEÑALOZA FUENTES</t>
  </si>
  <si>
    <t>AMANDA YANIRA PARADA HERRERA</t>
  </si>
  <si>
    <t>DORA INES BAZURTO ESPITIA</t>
  </si>
  <si>
    <t>CHRISTIAN DAVID MONTOYA LONDOÑO</t>
  </si>
  <si>
    <t>LUIS EDUARDO VELASCO RINCON</t>
  </si>
  <si>
    <t>GONZALO MORRIS MONTES</t>
  </si>
  <si>
    <t>JAVIER PERALTA PORRAS</t>
  </si>
  <si>
    <t>MARIA ALEXANDRA GARAVITO VARGAS</t>
  </si>
  <si>
    <t>ANGEL ROMAN ACOSTA SAINZ</t>
  </si>
  <si>
    <t>FRANKLIN FERNANDO UHIA SARMIENTO</t>
  </si>
  <si>
    <t>JUAN DE LA CRUZ ARIAS GARCIA</t>
  </si>
  <si>
    <t>AMADOR JOAQUIN OVALLE AGUANCHA</t>
  </si>
  <si>
    <t>ERICA MARCELA PEÑA ROMERO</t>
  </si>
  <si>
    <t>JUAN GUILLERMO LEON ORDOÑEZ</t>
  </si>
  <si>
    <t xml:space="preserve">JANETH RODRIGUEZ  </t>
  </si>
  <si>
    <t>LUZ MIREYA NOGALES MONTAÑO</t>
  </si>
  <si>
    <t>MARIA CRISTINA VARGAS QUIÑONEZ</t>
  </si>
  <si>
    <t>PEDRO ANTONIO PIRA PAEZ</t>
  </si>
  <si>
    <t>JHONY ALEXANDER MARROQUIN BERNAL</t>
  </si>
  <si>
    <t>ERNESTO SALGADO MORANTES</t>
  </si>
  <si>
    <t>JORGE EDISON MARTINEZ ROJAS</t>
  </si>
  <si>
    <t>LUIS ALBERTO OSPINA PADILLA</t>
  </si>
  <si>
    <t>JUAN CARLOS MORA CAMACHO</t>
  </si>
  <si>
    <t>ALBERTO ORTIZ PIZA</t>
  </si>
  <si>
    <t>PEDRO MANUEL SEÑA LEON</t>
  </si>
  <si>
    <t>JEAN EDWARD RODRIGUEZ BERMUDEZ</t>
  </si>
  <si>
    <t>LUIS FERNANDO URREGO CORTES</t>
  </si>
  <si>
    <t>MARTHA LUCIA ROZO BELTRAN</t>
  </si>
  <si>
    <t>VILMA ESTHER MONTAÑO ALVAREZ</t>
  </si>
  <si>
    <t>LUISA FERNANDA ROJAS ARDILA</t>
  </si>
  <si>
    <t>BRYAN SNEIDER ZAMBRANO JIMENEZ</t>
  </si>
  <si>
    <t>JUAN PABLO CAMACHO TORRES</t>
  </si>
  <si>
    <t>MARIA TERESITA ECHEVERRI QUINTERO</t>
  </si>
  <si>
    <t>DIEGO ALEJANDRO RODRIGUEZ SEVERICHE</t>
  </si>
  <si>
    <t>SANTIAGO LEMA CORTES</t>
  </si>
  <si>
    <t>RAFAEL PERDOMO TORRES</t>
  </si>
  <si>
    <t>CLAUDIA CONSUELO CORREA CASAS</t>
  </si>
  <si>
    <t>NUBIA ESTHER ESPINOSA MURILLO</t>
  </si>
  <si>
    <t>MARIA BARBARA FARFAN RINCON</t>
  </si>
  <si>
    <t>MARIBEL SUAREZ ALONSO</t>
  </si>
  <si>
    <t>MERCEDES HOYOS PADILLA</t>
  </si>
  <si>
    <t>JOSE ADELASCAR ROMERO QUIMBAYO</t>
  </si>
  <si>
    <t>LAURA CATALINA GOMEZ PICO</t>
  </si>
  <si>
    <t>JESSICA PAOLA BARBOSA GUANA</t>
  </si>
  <si>
    <t>ANNIE TATIANA MEHECHA HERNANDEZ</t>
  </si>
  <si>
    <t>CARMEN SUSANA CAICEDO DUQUE</t>
  </si>
  <si>
    <t>ESMERALDA MENESES RUIZ</t>
  </si>
  <si>
    <t>MARIA EGNA YAMILE DIAZ ANGARITA</t>
  </si>
  <si>
    <t>ELKIN HORACIO ROZO CHAVEZ</t>
  </si>
  <si>
    <t>MARCO ANTONIO GOMEZ SUAREZ</t>
  </si>
  <si>
    <t>DAVID RAMIREZ GUERRA</t>
  </si>
  <si>
    <t>JAIRO ANDRES VILLAMIZAR NARANJO</t>
  </si>
  <si>
    <t>LUZ DORIAN RODRIGUEZ CESPEDES</t>
  </si>
  <si>
    <t>MARIA TERESA AVILA MENDEZ</t>
  </si>
  <si>
    <t>JUAN FERNANDO QUINTERO OCAMPO</t>
  </si>
  <si>
    <t>FREDY ALEXANDER HERNANDEZ BARON</t>
  </si>
  <si>
    <t>MARTHA CECILIA BORDA GARCIA</t>
  </si>
  <si>
    <t>LUZ STELLA PABON GORDILLO</t>
  </si>
  <si>
    <t>LUIS ALBERTO NIETO FAJARDO</t>
  </si>
  <si>
    <t>PATRICIA YINETH ALARCON GAITAN</t>
  </si>
  <si>
    <t>BLANCA STELLA CARVAJAL MORENO</t>
  </si>
  <si>
    <t>THALIA LOZANO MONTOYA</t>
  </si>
  <si>
    <t>AURA ROCIO ESPINOSA SANABRIA</t>
  </si>
  <si>
    <t>GERMAN DARIO FORERO PINZON</t>
  </si>
  <si>
    <t>JAIR CHAVES OLMOS</t>
  </si>
  <si>
    <t>LUIS HERNANDO RODRIGUEZ SANCHEZ</t>
  </si>
  <si>
    <t>YOLANDA SANCHEZ CORREA</t>
  </si>
  <si>
    <t>AMALIA DE JESUS TIRADO VARGAS</t>
  </si>
  <si>
    <t>ANA XIMENA MUNEVAR BAQUERO</t>
  </si>
  <si>
    <t>CAROLINA OSPINA VILLEGAS</t>
  </si>
  <si>
    <t>PAOLA ANDREA MORENO BUSTAMANTE</t>
  </si>
  <si>
    <t>INGRID MARCELA LOPEZ BONILLA</t>
  </si>
  <si>
    <t>JIMENA NADER SANCHEZ</t>
  </si>
  <si>
    <t>JORGE ELIECER----DETENIDO HERNANDEZ BUSTOS</t>
  </si>
  <si>
    <t>MARIO ENRIQUE NAVARRO SOTO</t>
  </si>
  <si>
    <t>SOFIA ALEJANDRA BENAVIDES CHAMORRO</t>
  </si>
  <si>
    <t>VANESSA ANDREA MARTINEZ BURGOS</t>
  </si>
  <si>
    <t>JAIME ALBERTO PINEDA SALAMANCA</t>
  </si>
  <si>
    <t>RAFAEL ANTONIO ESQUIVIA PAJARO</t>
  </si>
  <si>
    <t>MARY SUSANA GOMEZ BRICEÑO</t>
  </si>
  <si>
    <t>GINA MARCELA RIVERA CAICEDO</t>
  </si>
  <si>
    <t>ANGELICA PATRICIA BENAVIDES HERNANDEZ</t>
  </si>
  <si>
    <t>CARMENZA RUBIANO GRACIA</t>
  </si>
  <si>
    <t>EDWARD FABIAN GARCIA GONZALEZ</t>
  </si>
  <si>
    <t>CARLOS ANDRES RAMIREZ RONDON</t>
  </si>
  <si>
    <t>LINA PATRICIA ACOSTA AMADOR</t>
  </si>
  <si>
    <t>LUIS FERNANDO RIVERA ACOSTA</t>
  </si>
  <si>
    <t>VIVIANA PATRICIA COY BURITICA</t>
  </si>
  <si>
    <t>SHIRLEY ANDREA FERREIRA SANCHEZ</t>
  </si>
  <si>
    <t>YERKY MIGUEL URANGO NARVAEZ</t>
  </si>
  <si>
    <t>DALIA BERNARDA GOMEZ GARCIA</t>
  </si>
  <si>
    <t>OSCAR IVAN QUEVEDO TORRES</t>
  </si>
  <si>
    <t>ANGELA MARIA GONZALEZ CAMELO</t>
  </si>
  <si>
    <t>JUAN DAVID GONZALEZ VARGAS</t>
  </si>
  <si>
    <t>EDNA PATRICIA GONZALEZ BOADA</t>
  </si>
  <si>
    <t>OLGA ELIZABETH PINILLA BAUTISTA</t>
  </si>
  <si>
    <t>OMAR FORERO PINZON</t>
  </si>
  <si>
    <t>JANETH LOPEZ BERNAL</t>
  </si>
  <si>
    <t>ROSAURA DE JESUS PEREZ GOMEZ</t>
  </si>
  <si>
    <t>DORA RAQUEL GONZALEZ FORERO</t>
  </si>
  <si>
    <t>JOSE DOLORES VARON VELASQUEZ</t>
  </si>
  <si>
    <t>PEDRO JOSE TRILLOS MARTINEZ</t>
  </si>
  <si>
    <t>LUIS ALBERTO ORTEGA RIVERA</t>
  </si>
  <si>
    <t>ASTRID RUTH VILLAR PABON</t>
  </si>
  <si>
    <t>MARIA DEL PILAR NOVOA SANABRIA</t>
  </si>
  <si>
    <t>ANA ROSA MARY CADENA CADENA</t>
  </si>
  <si>
    <t>JUAN MANUEL RODRIGUEZ LASSO</t>
  </si>
  <si>
    <t>JORGE HERNANDO GONZALEZ GUTIERREZ</t>
  </si>
  <si>
    <t>DARIO DE FRANCISCO ESTRADA</t>
  </si>
  <si>
    <t>ISABEL SERRATO ACERO</t>
  </si>
  <si>
    <t>MILTON EMILIO PERALTA PORRAS</t>
  </si>
  <si>
    <t>SILVIA LUZ DE LA NIÑA MARIA GIRALDO VILLEGAS</t>
  </si>
  <si>
    <t>STEPHANY DAYANNE RIVERO CORONADO</t>
  </si>
  <si>
    <t>ANDREA PAOLA JIMENEZ PARDO</t>
  </si>
  <si>
    <t>JORGE ENRIQUE CHAVARRO BUITRAGO</t>
  </si>
  <si>
    <t>ROSA HELENA LOZANO RUIZ</t>
  </si>
  <si>
    <t>MARCO ARTURO ALDANA GUTIERREZ</t>
  </si>
  <si>
    <t>JAIRO FERNANDO PORTILLA CARRASCO</t>
  </si>
  <si>
    <t>GUSTAVO ADOLFO ESCOBAR GUZMAN</t>
  </si>
  <si>
    <t>NESTOR ALZATE CRUZ</t>
  </si>
  <si>
    <t>CESAR DARIO MEJIA PULIDO</t>
  </si>
  <si>
    <t>JOSE OVIDIO CRUZ GUEVARA</t>
  </si>
  <si>
    <t>LUIS HERNANDO SARMIENTO FONSECA</t>
  </si>
  <si>
    <t>JENNY CAROLINA CORREA ZEA</t>
  </si>
  <si>
    <t>JACK DARIO RIOS GAMA</t>
  </si>
  <si>
    <t>YOLMER ANDRES VARGAS FORERO</t>
  </si>
  <si>
    <t>FANNY GARCIA SANCHEZ</t>
  </si>
  <si>
    <t>GUSTAVO ADOLFO GARCIA PISCIOTTI</t>
  </si>
  <si>
    <t>LUIS MARTIN SOLORZA PAEZ</t>
  </si>
  <si>
    <t>ROBINSON MEJIA CARDOSO</t>
  </si>
  <si>
    <t>LIA MARGARITA ILLIDGE CANCINO</t>
  </si>
  <si>
    <t>AVID ENRIQUE MAJJUL PACHECO</t>
  </si>
  <si>
    <t>JOHN JAIRO CASTELLANOS MORALES</t>
  </si>
  <si>
    <t>JORGE ALBERTO RAMIREZ SANCHEZ</t>
  </si>
  <si>
    <t>LUIS FABIAN ORTIZ RUJANA</t>
  </si>
  <si>
    <t xml:space="preserve">LUIS ORLANDO CADENA  </t>
  </si>
  <si>
    <t>SAID JOSE MADERA GARAY</t>
  </si>
  <si>
    <t>SANDRA PATRICIA URRIAGO CAPERA</t>
  </si>
  <si>
    <t>LEIDY JOHANA QUIROGA VARGAS</t>
  </si>
  <si>
    <t>DANIEL ALFONSO GARCIA DAZA</t>
  </si>
  <si>
    <t>ERICA ANDREA BOJACA AREVALO</t>
  </si>
  <si>
    <t>MARTHA CLEMENCIA TORRES GIL</t>
  </si>
  <si>
    <t>YULY PAOLA BRICEÑO CHICUAZUQUE</t>
  </si>
  <si>
    <t>JESUS EDUARDO SILVA CRUZ</t>
  </si>
  <si>
    <t>WILSON RAFAEL HORMAZA BEJARANO</t>
  </si>
  <si>
    <t>LUIS FERNANDO CASTAÑEDA MEDINA</t>
  </si>
  <si>
    <t>MIGUEL ANGEL BELTRAN HIDALGO</t>
  </si>
  <si>
    <t>GLADYS DELGADO HUESO</t>
  </si>
  <si>
    <t>LUZ DARY LINARES GARZON</t>
  </si>
  <si>
    <t>MARTHA ISABEL PARAMO ROMERO</t>
  </si>
  <si>
    <t>JANET AMEZQUITA LOZANO</t>
  </si>
  <si>
    <t>MARTHA LUCIA HERRAN BARRAGAN</t>
  </si>
  <si>
    <t>JULIAN ANDRES HERNANDEZ GARCIA</t>
  </si>
  <si>
    <t>JAIRO ALBERTO PAEZ MURCIA</t>
  </si>
  <si>
    <t>MARTHA CONSUELO PAEZ OBANDO</t>
  </si>
  <si>
    <t>NELLY ESPERANZA AREVALO RODRIGUEZ</t>
  </si>
  <si>
    <t>SINDY JOHANA QUINTERO VILLA</t>
  </si>
  <si>
    <t>GELMAN SERRANO ORTIZ</t>
  </si>
  <si>
    <t>JOSE ORLANDO ORDUY BURGOS</t>
  </si>
  <si>
    <t>ARMANDO GALVIS MAYORGA</t>
  </si>
  <si>
    <t>NUBIA ISABEL MARQUEZ PEREZ</t>
  </si>
  <si>
    <t>NIDIA KATHERINE GAITAN ROMERO</t>
  </si>
  <si>
    <t>FULVIA YANIRA RINCON VELASQUEZ</t>
  </si>
  <si>
    <t>FLOR MYRIAM VELANDIA AGUILAR</t>
  </si>
  <si>
    <t>PAOLA FERNANDA ALVAREZ IZQUIERDO</t>
  </si>
  <si>
    <t>JUAN DANIEL CINTURIA YEPES</t>
  </si>
  <si>
    <t>MARIA TERESA VIDES AVENDAÑO</t>
  </si>
  <si>
    <t>SANDRA MILENA BALLEN CLAVIJO</t>
  </si>
  <si>
    <t>BLANCA ZENAIDA COBOS HERNANDEZ</t>
  </si>
  <si>
    <t>CARLOS ANTONIO SANCHEZ ZABALA</t>
  </si>
  <si>
    <t>MAYDINAYIBER MAYRAN URUEÑA ANTURI</t>
  </si>
  <si>
    <t>MARIA DE JESUS PEÑATA ARTEAGA</t>
  </si>
  <si>
    <t>ANGEL JOSE CARREAZO PEREIRA</t>
  </si>
  <si>
    <t>CESAR AUGUSTO TAFUR PEÑA</t>
  </si>
  <si>
    <t>ORIETTA VIVES CAMPO</t>
  </si>
  <si>
    <t>TATIANA MARGARITA LADRON DE GUEVARA MEDINA</t>
  </si>
  <si>
    <t>AHIBES MIGUEL ECHAVEZ HERRERA</t>
  </si>
  <si>
    <t>CLARENA LORENA PINEDO ALVAREZ</t>
  </si>
  <si>
    <t>EILYN MARGARITA VALCARCEL MAQUILON</t>
  </si>
  <si>
    <t>JOSE ESTEBAN APARICIO CASTILLO</t>
  </si>
  <si>
    <t>MARCELA PATRICIA TURIZO PAVA</t>
  </si>
  <si>
    <t>MARIA CLAUDIA ARRAEZ SANCHEZ</t>
  </si>
  <si>
    <t>ROBERTO BARBOZA PAJARO</t>
  </si>
  <si>
    <t>MARTHA LUZ JULIO MELENDEZ</t>
  </si>
  <si>
    <t>MONICA DEL ROSARIO MARTINEZ RIVERO</t>
  </si>
  <si>
    <t>YINETH NATALIA BUSTILLO PARRA</t>
  </si>
  <si>
    <t>MARGA ROSA LOPEZ SAEZ</t>
  </si>
  <si>
    <t>LEWIS CARABALLO TORRES</t>
  </si>
  <si>
    <t>ARINDA ZAPATEIRO RAMOS</t>
  </si>
  <si>
    <t>AYDA MARIA BAENA MIRANDA</t>
  </si>
  <si>
    <t>IRENE MARIA ROBLEDO JIMENEZ</t>
  </si>
  <si>
    <t>OLGA LUCIA PORRAS CONTRERAS</t>
  </si>
  <si>
    <t>PETRONA ISABEL VILLALOBOS MOLINA</t>
  </si>
  <si>
    <t>GLORIA ESTER BUSTILLO RODRGUEZ</t>
  </si>
  <si>
    <t>GUSTAVO LEONARDO CUADRADO LEAL</t>
  </si>
  <si>
    <t>EDWIN ELIECER VALVERDE BALMACEDA</t>
  </si>
  <si>
    <t>LUIS EDUARDO TEJEDOR ZABALA</t>
  </si>
  <si>
    <t>KATTIA BERNARDA GONZALEZ BARRIOS</t>
  </si>
  <si>
    <t>RAFAEL EDUARDO CERVANTES MARTINEZ</t>
  </si>
  <si>
    <t>RICARDO JAVIER MATOS PUERTA</t>
  </si>
  <si>
    <t>EUGENIA CHIQUILLO DE ZUNIGA</t>
  </si>
  <si>
    <t>HOWARD TAYLOR VELLOJIN CABARCAS</t>
  </si>
  <si>
    <t>MARCOS JOSE BLANQUICETT BALLESTA</t>
  </si>
  <si>
    <t>MIGUEL MASMUTH KAMEL ALCALA</t>
  </si>
  <si>
    <t>OSCAR ALFONSO BECERRA YEPES</t>
  </si>
  <si>
    <t>JOHANN ROY MORE COHEN</t>
  </si>
  <si>
    <t>ALBERTO SEÑAS DONADO</t>
  </si>
  <si>
    <t>EUSEBIO SANCHEZ BARRIOS</t>
  </si>
  <si>
    <t>DAIRO MANUEL YEPES LOPEZ</t>
  </si>
  <si>
    <t>GINA DEL ROCIO KAMELL CARBAL</t>
  </si>
  <si>
    <t>HERNAN AUGUSTO RICARDO TORRES</t>
  </si>
  <si>
    <t>BERNY KATHERINE DE AVILA BERRIO</t>
  </si>
  <si>
    <t>JAVIER SERNA VARELA</t>
  </si>
  <si>
    <t>SABAS ANTONIO PASTRANA BRUNAL</t>
  </si>
  <si>
    <t>MARIA MARTINEZ SERPA</t>
  </si>
  <si>
    <t>VIRGINIA ISABEL BARRIOS HERRERA</t>
  </si>
  <si>
    <t>ALEJANDRO ENRIQUE DAZA MAESTRE</t>
  </si>
  <si>
    <t>MARIA LILLYBETH BARBOSA GARCIA</t>
  </si>
  <si>
    <t>CANDELARIA TORRES OSPINO</t>
  </si>
  <si>
    <t xml:space="preserve">BELISARIO ROJAS  </t>
  </si>
  <si>
    <t>JOSE DE LA CRUZ GARIZAO OLIVEROS</t>
  </si>
  <si>
    <t>KATHERINE MARTINEZ SPADAFORA</t>
  </si>
  <si>
    <t>OSCAR FLOREZ DAVILA</t>
  </si>
  <si>
    <t>LORENA MARIA ORTIZ NIZ</t>
  </si>
  <si>
    <t>MARIA PATRICIA PALMA BERNAL</t>
  </si>
  <si>
    <t>LINA MARIA BARON SANABRIA</t>
  </si>
  <si>
    <t>SANDRA GRACIELA MONTEJO CASTRO</t>
  </si>
  <si>
    <t>MARCELA TORRES HERNANDEZ</t>
  </si>
  <si>
    <t>CARINA YISED CAMARGO ROBLES</t>
  </si>
  <si>
    <t>JARBY ALIRIO PUENTES PEREZ</t>
  </si>
  <si>
    <t>OSCAR JAVIER HEREDIA PEREZ</t>
  </si>
  <si>
    <t>CINDY LINNEY BAEZ LEON</t>
  </si>
  <si>
    <t>AURA LUCIA NIÑO ESTUPIÑAÑ</t>
  </si>
  <si>
    <t>ISABEL CAROLINA ZAMBRANO ROJAS</t>
  </si>
  <si>
    <t>BELKYZ ADRIANA TORRES SEGURA</t>
  </si>
  <si>
    <t>NUBIA REYES ZIPA</t>
  </si>
  <si>
    <t>IRMA NIDIA HERRERA BECERRA</t>
  </si>
  <si>
    <t>LUZ ERLANDE RUBIANO REYES</t>
  </si>
  <si>
    <t>CESAR AUGUSTO CASTAÑEDA DONATO</t>
  </si>
  <si>
    <t>GREGORIO HERNANDO JIMENEZ SUPELANO</t>
  </si>
  <si>
    <t>LILIANA YENEIRY MONTENEGRO MARTINEZ</t>
  </si>
  <si>
    <t>DERLY JENITH CORREA CORREA</t>
  </si>
  <si>
    <t>MARIELA AMEZQUITA CARABALLO</t>
  </si>
  <si>
    <t>CARLOS ESTEBAN RODRIGUEZ HERRERA</t>
  </si>
  <si>
    <t>DIANA PAOLA MARTINEZ TORRES</t>
  </si>
  <si>
    <t>JULIA AMPARO GOMEZ MURCIA</t>
  </si>
  <si>
    <t>YOLVI EDILMA ROJAS ESPITIA</t>
  </si>
  <si>
    <t>RODRIGO ALFONSO RIVERA FLORIAN</t>
  </si>
  <si>
    <t>MYRIAM ROZO REYES</t>
  </si>
  <si>
    <t>NUBIA PATRICIA PEÑA ALARCON</t>
  </si>
  <si>
    <t>SILVIA ELVIRA CASAS CASTELLANOS</t>
  </si>
  <si>
    <t>BLADIMIR ORLANDO ROJAS ORTEGA</t>
  </si>
  <si>
    <t>CESAR ROLANDO GOMEZ CHAPARRO</t>
  </si>
  <si>
    <t>RAFAEL ANDRES ROJAS BENAVIDES</t>
  </si>
  <si>
    <t>JORGE ELIECER PEREZ GONZALEZ</t>
  </si>
  <si>
    <t>ALEJANDRA LORENA PERILLA RINCON</t>
  </si>
  <si>
    <t>YANETH SOTO DUEÑAS</t>
  </si>
  <si>
    <t>JACQUELINE - INCAPACIDAD &gt; 180 DONATO GOMEZ</t>
  </si>
  <si>
    <t>MARIBEL VALBUENA GONZALEZ</t>
  </si>
  <si>
    <t>SANTOS EULALIA MOLANO SANABRIA</t>
  </si>
  <si>
    <t>MARGARITA OCHICA RODRIGUEZ</t>
  </si>
  <si>
    <t>RAFAEL REYES FIGUEROA</t>
  </si>
  <si>
    <t>CAROLINA NUÑEZ BUITRAGO</t>
  </si>
  <si>
    <t xml:space="preserve">NANCY JANETH BUITRAGO  </t>
  </si>
  <si>
    <t>GLORIA AMPARO SUAREZ HERRERA</t>
  </si>
  <si>
    <t>CLAUDIA FORERO ARENAS</t>
  </si>
  <si>
    <t>LUIS JAIRO SANCHEZ NARVAEZ</t>
  </si>
  <si>
    <t>NANCY YADIRA BERNAL CASTILLO</t>
  </si>
  <si>
    <t>GEOVANNY FRANCISCO GARZON MORALES</t>
  </si>
  <si>
    <t>ANA MIRELLA ROMERO CHACON</t>
  </si>
  <si>
    <t>HEYMAR DUVAN VARGAS DAZA</t>
  </si>
  <si>
    <t>DIEGO ORLANDO ROA RUBIO</t>
  </si>
  <si>
    <t>ANGELA IVONNE VEGA GUERRA</t>
  </si>
  <si>
    <t>NELCY YAMILE BURGOS VILLAMIL</t>
  </si>
  <si>
    <t>MARIA TRINIDAD POVEDA ALONSO</t>
  </si>
  <si>
    <t>JANNETH SANTAMARIA VILLAMIL</t>
  </si>
  <si>
    <t>UBALDO CORREDOR CASTILLO</t>
  </si>
  <si>
    <t>LUIS FERNANDO MORENO FIGUEROA</t>
  </si>
  <si>
    <t>MAGDALY ROJAS DE SANTOS</t>
  </si>
  <si>
    <t>MARGARITA MARIA SOLIS CORREA</t>
  </si>
  <si>
    <t>MARIA HELENA SUAZA SILVA</t>
  </si>
  <si>
    <t>JIMMY STEVE SANCHEZ CUEVAS</t>
  </si>
  <si>
    <t>ELIANA LORENA MELENDEZ GONZALEZ</t>
  </si>
  <si>
    <t>NANCY PAOLA LOZANO ARGUELLO</t>
  </si>
  <si>
    <t>BLANCA NUBIA BELTRAN MOLINA</t>
  </si>
  <si>
    <t>PEDRO JOSE SORA ARIAS</t>
  </si>
  <si>
    <t>LUIS FRANCISCO SILVA CASTRO</t>
  </si>
  <si>
    <t>MARIA JAQUELINE GUARIN MORALES</t>
  </si>
  <si>
    <t>JENNY ISABEL ANAYA MARTINEZ</t>
  </si>
  <si>
    <t>DIEGO ARMANDO RODRIGUEZ AVILA</t>
  </si>
  <si>
    <t>DOLORES YADIRA MESA MOJICA</t>
  </si>
  <si>
    <t>FLOR ANGELA GOMEZ SANDOVAL</t>
  </si>
  <si>
    <t>MARIO HERNANDO JAIME CARDOZO</t>
  </si>
  <si>
    <t>CONSUELO CARVAJAL ESTUPIÑAN</t>
  </si>
  <si>
    <t>LUIS ALBERTO LEON MEJIA</t>
  </si>
  <si>
    <t>CARLOS ARTURO BARRAGAN ACEVEDO</t>
  </si>
  <si>
    <t>MARIA MYRIAM URRUTIA PATARROYO</t>
  </si>
  <si>
    <t>OSCAR DANILO CALIXTO NOSSA</t>
  </si>
  <si>
    <t>LUZ MARINA ORDUZ SALAMANCA</t>
  </si>
  <si>
    <t>JUAN CAMILO NARANJO PACHECO</t>
  </si>
  <si>
    <t>ABEL MAURICIO NARANJO AVILA</t>
  </si>
  <si>
    <t>YACKELINE GOMEZ PATIÑO</t>
  </si>
  <si>
    <t>SERGIO PALACIOS AMEZQUITA</t>
  </si>
  <si>
    <t>MARISOL QUIJANO SANCHEZ</t>
  </si>
  <si>
    <t>NYDIA RODRIGUEZ ROJAS</t>
  </si>
  <si>
    <t>HERMAN ZULUAGA SERNA</t>
  </si>
  <si>
    <t>DAYANNA MARIÑO NIÑO</t>
  </si>
  <si>
    <t>GERMAN EDUARDO VALENCIA RESTREPO</t>
  </si>
  <si>
    <t>MARTHA LUCILA RONCANCIO PATIÑO</t>
  </si>
  <si>
    <t>YOHNNIER GIRALDO BETANCUR</t>
  </si>
  <si>
    <t>JUAN DAVID URIBE MARIN</t>
  </si>
  <si>
    <t>WALTER ARIAS GOMEZ</t>
  </si>
  <si>
    <t>LUZ PATRICIA RENGIFO VELEZ</t>
  </si>
  <si>
    <t>RODRIGO FLOREZ GARCIA</t>
  </si>
  <si>
    <t>EVERARDO OROZCO VALENCIA</t>
  </si>
  <si>
    <t>GABRIEL EDUARDO VILLEGAS ARANGO</t>
  </si>
  <si>
    <t>GLORIA NANCY PUERTA GARCIA</t>
  </si>
  <si>
    <t>LEIDY TATIANA ZULUAGA GOMEZ</t>
  </si>
  <si>
    <t>LINA MARIA ORTEGON ORTEGON</t>
  </si>
  <si>
    <t>MARIA TERESA OSORNO RUIZ</t>
  </si>
  <si>
    <t>CARLOS EDUARDO SUAREZ DE LA TORRE</t>
  </si>
  <si>
    <t>SONIA DEL SOCORRO RAMIREZ JARAMILLO</t>
  </si>
  <si>
    <t>SONIA XIMENA ROJAS CASTELLANOS</t>
  </si>
  <si>
    <t>DORIS RIOS BOTELLO</t>
  </si>
  <si>
    <t>JHON JAIRO ROJAS TORO</t>
  </si>
  <si>
    <t>LILIAN FERNANDA GARCES LOPEZ</t>
  </si>
  <si>
    <t>BEATRIZ OSORIO DE VILLEGAS</t>
  </si>
  <si>
    <t>ANGEL SEGUNDO RUIZ RUIZ</t>
  </si>
  <si>
    <t>MARGARITA GONZALEZ GRISALES</t>
  </si>
  <si>
    <t>LEIDY JOHANA SANCHEZ OTALVARO</t>
  </si>
  <si>
    <t>EDUARD ANDREY GOMEZ CASTAÑO</t>
  </si>
  <si>
    <t>BEATRIZ ELENA BOTERO VELASQUEZ</t>
  </si>
  <si>
    <t>MARTHA LUCIA VELASQUEZ GARCIA</t>
  </si>
  <si>
    <t>JOAQUIN MARTINEZ VANEGAS</t>
  </si>
  <si>
    <t>GIOVANNY ANTONIO MOSQUERA PLAZAS</t>
  </si>
  <si>
    <t>ZENAIDA ROMERO PRADA</t>
  </si>
  <si>
    <t>CESAR AUGUSTO ROBLES ALVIS</t>
  </si>
  <si>
    <t>NAIRA ALEJANDRA PEREZ OSPINA</t>
  </si>
  <si>
    <t>HASANOVIC MARIN BEDOYA</t>
  </si>
  <si>
    <t>MAURICIO ALEXANDER CARRILLO MONTOYA</t>
  </si>
  <si>
    <t>PEDRO ALFREDO FONSECA RAMIREZ</t>
  </si>
  <si>
    <t>JESUS FERNANDO MARULANDA OSORIO</t>
  </si>
  <si>
    <t>LILIA ALVAREZ BLANDON</t>
  </si>
  <si>
    <t>JUAN CARLOS SANCHEZ RAVE</t>
  </si>
  <si>
    <t>CONSUELO PINEDA GIRALDO</t>
  </si>
  <si>
    <t>MARIANA GONZALEZ GONZALEZ</t>
  </si>
  <si>
    <t>OSCAR GARCIA SALDARRIAGA</t>
  </si>
  <si>
    <t>ANA MARIA MARIN GOMEZ</t>
  </si>
  <si>
    <t>FRANCY BEDOYA GOMEZ</t>
  </si>
  <si>
    <t>OSCAR IVAN RODRIGUEZ LOPEZ</t>
  </si>
  <si>
    <t>DIANA CLEMENCIA SALAZAR JARAMILLO</t>
  </si>
  <si>
    <t>ISLEN ALFONSO OSPINA ARANGO</t>
  </si>
  <si>
    <t>JULIAN ANDRES CASTAÑO CORTES</t>
  </si>
  <si>
    <t>ALBA LUCIA GONZALEZ BEDOYA</t>
  </si>
  <si>
    <t>OLGA ROSA CRUZ HERNANDEZ</t>
  </si>
  <si>
    <t>ALBA LUCIA TAPASCO TREJOS</t>
  </si>
  <si>
    <t>LUZ ADRIANA ALZATE ECHEVERRI</t>
  </si>
  <si>
    <t>MARIA DORIS DIAZ RESTREPO</t>
  </si>
  <si>
    <t>MARIA NIDIA VALENCIA DE COLORADO</t>
  </si>
  <si>
    <t>MARCO FIDEL NARVAEZ RENDON</t>
  </si>
  <si>
    <t>RENE ALEJANDRO VARGAS LAVERDE</t>
  </si>
  <si>
    <t>MARIA YENNY CABRERA SALAZAR</t>
  </si>
  <si>
    <t>JOSE SILFANI ARBOLEDA CRUZ</t>
  </si>
  <si>
    <t>LADY ESPERANZA BAHOS MELO</t>
  </si>
  <si>
    <t>OCTAVIO DE JESUS ORDOÑEZ SAPUY</t>
  </si>
  <si>
    <t>CORNELIO CLAROS MONTENEGRO</t>
  </si>
  <si>
    <t>EDGAR ALFONSO LOZANO IZQUIERDO</t>
  </si>
  <si>
    <t>YOLDY CLARIZA CORTES PUENTES</t>
  </si>
  <si>
    <t>LIGIA VARGAS TOVAR</t>
  </si>
  <si>
    <t>FABIAN ORTIZ VASQUEZ</t>
  </si>
  <si>
    <t>YEIMY LORED LOSADA HERMIDA</t>
  </si>
  <si>
    <t>SANDRA LILIANA VARGAS GUTIERREZ</t>
  </si>
  <si>
    <t>JESUS ALBERTO LOSADA SANCHEZ</t>
  </si>
  <si>
    <t xml:space="preserve">IRMA CUELLAR </t>
  </si>
  <si>
    <t>STELLA VICTORIA PEÑA CUELLAR</t>
  </si>
  <si>
    <t>MONICA YISELA PARRA FIERRO</t>
  </si>
  <si>
    <t>DORIS AMPARO AVILES FIESCO</t>
  </si>
  <si>
    <t>DIVA VICTORIA VIDAL BURBANO</t>
  </si>
  <si>
    <t>JUAN CARLOS ASTUDILLO REALPE</t>
  </si>
  <si>
    <t>LUIS ALBERTO CALVO ACEVEDO</t>
  </si>
  <si>
    <t>JADHY MILENA MERA BENAVIDES</t>
  </si>
  <si>
    <t>MARTHA VICTORIA BENAVIDES RESTREPO</t>
  </si>
  <si>
    <t>SANDRA MILENA MEDINA BOLAÑOS</t>
  </si>
  <si>
    <t>OMAR HUBER MOSQUERA RAMIREZ</t>
  </si>
  <si>
    <t>WILMER JAVIER INSIGNARES PIAMBA</t>
  </si>
  <si>
    <t>GUSTAVO HERNANDO PAZ WALTER</t>
  </si>
  <si>
    <t>YOLANDA CUENE FERNANDEZ</t>
  </si>
  <si>
    <t>JHON OLIVER ARCINIEGAS HERRERA</t>
  </si>
  <si>
    <t>EDILMA ARCOS RAMOS</t>
  </si>
  <si>
    <t>DIANA MAGALY CHILITO GARCIA</t>
  </si>
  <si>
    <t>LILIAM ADELFA - incapcidad &gt; 180 MANTILLA CHAMORRO</t>
  </si>
  <si>
    <t>LUZ ADRIANA APONTE HEREDIA</t>
  </si>
  <si>
    <t>VICTORIA EUGENIA BOJORGE MOSQUERA</t>
  </si>
  <si>
    <t>ESPERANZA IBARRA GUERRERO</t>
  </si>
  <si>
    <t xml:space="preserve">VICTOR HUGO GUZMAN  </t>
  </si>
  <si>
    <t>MARTHA LUCIA CERON ERASO</t>
  </si>
  <si>
    <t>EMILIXET SANCHEZ MOSQUERA</t>
  </si>
  <si>
    <t>MONICA ESPERANZA MACHADO VELEZ</t>
  </si>
  <si>
    <t>CLAUDIA LORENA PAPAMIJA SAMBONI</t>
  </si>
  <si>
    <t>RUBIELA GAVIRIA NAVIA</t>
  </si>
  <si>
    <t>CAROLA CUENCA CUELLAR</t>
  </si>
  <si>
    <t>DORIAN MEDINA BOLAÑOS</t>
  </si>
  <si>
    <t>BIVIANA GUERRERO TORRES</t>
  </si>
  <si>
    <t>WOLFGANG FELIO PLAZA JOAQUI</t>
  </si>
  <si>
    <t>MARIA PAULA VALVERDE ANDRADE</t>
  </si>
  <si>
    <t>MARIA DEL PILAR QUIÑONEZ MONTAÑO</t>
  </si>
  <si>
    <t>ELVA JIMENEZ MAMIAN</t>
  </si>
  <si>
    <t>SANDRA PATRICIA ERAZO ROSERO</t>
  </si>
  <si>
    <t>PAOLA ANDREA CEBALLOS QUINTERO</t>
  </si>
  <si>
    <t>CAMILA CHILO CAMPO</t>
  </si>
  <si>
    <t>CAROLIN BENITEZ NAVIA</t>
  </si>
  <si>
    <t>MARIA ELENA FORY DAZA</t>
  </si>
  <si>
    <t>MARY STELLA HURTADO URBANO</t>
  </si>
  <si>
    <t>JOHANNA JIMENEZ TAMAYO</t>
  </si>
  <si>
    <t>LEYDI VIVIANA GRIJALBA LOZADA</t>
  </si>
  <si>
    <t xml:space="preserve">MARTHA CECILIA ARAGON  </t>
  </si>
  <si>
    <t>SORAYA SUAREZ BANGUERO</t>
  </si>
  <si>
    <t>HALMA LUCERO VIDAL TORIJANO</t>
  </si>
  <si>
    <t>DEISY CONSTANZA BOLAÑOS TORRES</t>
  </si>
  <si>
    <t>JHON JAIRO ZUÑIGA COLLAZOS</t>
  </si>
  <si>
    <t>FERNANDO BALLESTEROS GOMEZ</t>
  </si>
  <si>
    <t>LUZ ANGELA ARMENTA NUÑEZ</t>
  </si>
  <si>
    <t>ADRIANA INES GONZALEZ PEREZ</t>
  </si>
  <si>
    <t>FERNANDO ALBERTO VEGA MEDINA</t>
  </si>
  <si>
    <t>EFRAIN QUIROZ QUINTERO</t>
  </si>
  <si>
    <t>OSCAR ALFONSO ARAUJO CALDERON</t>
  </si>
  <si>
    <t>OMAIRA ESTHER CASTILLA MORALES</t>
  </si>
  <si>
    <t>DIANA CECILIA FLOREZ CESPEDES</t>
  </si>
  <si>
    <t>ANNA MARIA RAMIREZ ARIAS</t>
  </si>
  <si>
    <t>BIBIANA SILENA PIMIENTA VERA</t>
  </si>
  <si>
    <t>MARIA ISABEL GUTIERREZ PAVAJEAU</t>
  </si>
  <si>
    <t>NASLIN YANIXA BERARDINELLI GONZALEZ</t>
  </si>
  <si>
    <t>DIANA PATRICIA ARZUAGA JIMENEZ</t>
  </si>
  <si>
    <t>ERIDES MARIA ARGUELLES MARIN</t>
  </si>
  <si>
    <t>BEATRIZ ELENA CUBILLOS TRESPALACIOS</t>
  </si>
  <si>
    <t>JACINTO ALBERTO GUTIERREZ GUTIERREZ</t>
  </si>
  <si>
    <t>AURA MILENA THOMAS RAMOS</t>
  </si>
  <si>
    <t>JUAN CARLOS PUPO PEREZ</t>
  </si>
  <si>
    <t>MARIA CECILIA GUTIERREZ ARZUAGA</t>
  </si>
  <si>
    <t>SANDRA MILENA MERIÑO MARTINEZ</t>
  </si>
  <si>
    <t>LIGIA ELENA GUTIERREZ TORRES</t>
  </si>
  <si>
    <t>CLAUDIA MARCELA DAZA GALLO</t>
  </si>
  <si>
    <t>TANYA CECILIA BRITTO LOZANO</t>
  </si>
  <si>
    <t>EDERSON SOLANO YAZO</t>
  </si>
  <si>
    <t>LILIBETH NAVARRO MEZA</t>
  </si>
  <si>
    <t>EUCLIDES HUERTAS CABEZAS</t>
  </si>
  <si>
    <t>LEIDY MARIA CLAVIJO SANABRIA</t>
  </si>
  <si>
    <t>CATALINA CARRASQUILLA CHAVEZ</t>
  </si>
  <si>
    <t>JORGE ELIECER OJEDA PEREZ</t>
  </si>
  <si>
    <t>PATRICIA CARDENAS SANCHEZ</t>
  </si>
  <si>
    <t>ALICIA MARIA CANTILLO CAAMAÑO</t>
  </si>
  <si>
    <t>NAYADE ACUÑA MEJIA</t>
  </si>
  <si>
    <t>LOLY LUZ SOSA PAHUANA</t>
  </si>
  <si>
    <t>OLGA YADIRA MARTINEZ PALOMINO</t>
  </si>
  <si>
    <t>CLEOFE ELINA EDNA MARISOL RUGELES NIÑO</t>
  </si>
  <si>
    <t>NEDIS AMPARO ATENCIA GONZALEZ</t>
  </si>
  <si>
    <t>MARIA BERNARDA ESPITIA PAEZ</t>
  </si>
  <si>
    <t>LUZ ELENA BROCHERO PERTUZ</t>
  </si>
  <si>
    <t>ANGELICA MARIA RIVERA ACOSTA</t>
  </si>
  <si>
    <t>AMANDA LUZ HERNANDEZ VASQUEZ</t>
  </si>
  <si>
    <t>JAIME ALBERTO ANGULO GONZALEZ</t>
  </si>
  <si>
    <t>MIGUEL EDGARDO AYAZO GONZALEZ</t>
  </si>
  <si>
    <t>BERLIS PATRICIA ARCOS RAMOS</t>
  </si>
  <si>
    <t>JAVIER ENRIQUE DICKSON MACHADO</t>
  </si>
  <si>
    <t>OLGA LUCIA GOMEZ CHOPERENA</t>
  </si>
  <si>
    <t>AZAEL NEGRETE MONTES</t>
  </si>
  <si>
    <t>MAGALY DEL SOCORRO BUSTOS FIGUEROA</t>
  </si>
  <si>
    <t>CIELO DEL CARMEN GOMEZ CARDENAS</t>
  </si>
  <si>
    <t>MANUELA BARRAZA CORTES</t>
  </si>
  <si>
    <t>DARWIS EDUARDO MARTINEZ VEGA</t>
  </si>
  <si>
    <t>GENEROSO DEL TORO ALARCON</t>
  </si>
  <si>
    <t>AMPARO DEL CARMEN QUIÑONEZ ORTIZ</t>
  </si>
  <si>
    <t>NEREIDA LUZ PADILLA NAVARRO</t>
  </si>
  <si>
    <t>MARIA STELLA GARCIA PINEDA</t>
  </si>
  <si>
    <t>ELADIO MANUEL ALTAMIRANDA PAEZ</t>
  </si>
  <si>
    <t>LINA MERCEDES MERCADO ARIAS</t>
  </si>
  <si>
    <t>ALEJANDRA FURNIELES CAMACHO</t>
  </si>
  <si>
    <t>JOSE ARCADIO DURANGO YANEZ</t>
  </si>
  <si>
    <t>YEIMI YOSET HERNANDEZ NARANJO</t>
  </si>
  <si>
    <t>JULIA LUCIA MIZGUER PACHECO</t>
  </si>
  <si>
    <t>GERLEY JUDITH BETIN LOPEZ</t>
  </si>
  <si>
    <t>MILENA MARGARITA ROMERO PORTACIO</t>
  </si>
  <si>
    <t>FRANCISCO DE LOS REYES BURGOS ECHENIQUE</t>
  </si>
  <si>
    <t>WALTER JOSE MERCADO RAMOS</t>
  </si>
  <si>
    <t>ROSARIO DE JESUS GUILLOT GUERRA</t>
  </si>
  <si>
    <t>KELLYS ROCIO CAMARGO SOLANO</t>
  </si>
  <si>
    <t>ELKIN RAFAEL GUEVARA VERGARA</t>
  </si>
  <si>
    <t>ARLETH MIGUEL CASTAÑO RAMOS</t>
  </si>
  <si>
    <t>JORGE ISACC MORELO PALENCIA</t>
  </si>
  <si>
    <t>JOSE DOMINGO TUIRAN RICARDO</t>
  </si>
  <si>
    <t>MANUELA BERNARDA RICARDO HOYOS</t>
  </si>
  <si>
    <t>DINA LUZ ROMERO ORTEGA</t>
  </si>
  <si>
    <t>CORNELIO DAGOBERTO SOTELO CORREA</t>
  </si>
  <si>
    <t>DANUBIS MARIA CANTERO VIDES</t>
  </si>
  <si>
    <t>MARINA JOHANA ROCHE ALVAREZ</t>
  </si>
  <si>
    <t>GUILLERMO JOSE HERNANDEZ DAZA</t>
  </si>
  <si>
    <t>YONY MOSQUERA MENDOZA</t>
  </si>
  <si>
    <t>BENJAMIN CORREA MOSQUERA</t>
  </si>
  <si>
    <t>LESLIE ANTONIA RIVAS BONILLA</t>
  </si>
  <si>
    <t>LUZ EDILMA RIOS GUERRERO</t>
  </si>
  <si>
    <t>JENCY KATERINE ARBOLEDA CHALA</t>
  </si>
  <si>
    <t>SUSAN LILIANA PALACIOS CORDOBA</t>
  </si>
  <si>
    <t>ALBIN AUDIVER SANCHEZ ROJAS</t>
  </si>
  <si>
    <t>LINA MARIA MURILLO RIVAS</t>
  </si>
  <si>
    <t>ORISSEL SANCHEZ MOSQUERA</t>
  </si>
  <si>
    <t>LENIS LIMBANIA MOSQUERA PALACIOS</t>
  </si>
  <si>
    <t>ALEXIS LARGACHA GAMBOA</t>
  </si>
  <si>
    <t>JAIRO CUSTODIO SANCHEZ SOLER</t>
  </si>
  <si>
    <t>YANNETH ROJAS CHAVARRO</t>
  </si>
  <si>
    <t>CARLOS ARMANDO PERDOMO CORDOBA</t>
  </si>
  <si>
    <t>JOHANNA FIERRO RIVERA</t>
  </si>
  <si>
    <t>FANORY CERQUERA CEDEÑO</t>
  </si>
  <si>
    <t>DIANA CONSTANZA PIRAGUA ESCANDON</t>
  </si>
  <si>
    <t>MARIA RUTH LOSADA VEGA</t>
  </si>
  <si>
    <t>ARELIX FERNANDA PALACIO VALDERRAMA</t>
  </si>
  <si>
    <t>HERLINDA MESA QUIROZ</t>
  </si>
  <si>
    <t>ANAEL OME CLAROS</t>
  </si>
  <si>
    <t>FERNANDO HERMOGENES ORTIZ ISAZA</t>
  </si>
  <si>
    <t>YERLI ANTONIO MARQUINEZ YUNDA</t>
  </si>
  <si>
    <t>KAROL LORENA AVILES GUTIERREZ</t>
  </si>
  <si>
    <t>MARTHA MUÑOZ PINTO</t>
  </si>
  <si>
    <t>ZULEMA SUAREZ ARAGONES</t>
  </si>
  <si>
    <t>NEIRY ALEJANDRA GONZALEZ OSORIO</t>
  </si>
  <si>
    <t>GERARDO ORDOÑEZ VARGAS</t>
  </si>
  <si>
    <t>MARIA EUGENIA BAHAMON BOLAÑOS</t>
  </si>
  <si>
    <t>MELBA TATIANA TOVAR ROA</t>
  </si>
  <si>
    <t>GLORIA PEREZ TOVAR</t>
  </si>
  <si>
    <t>ANA MARIA OSORIO PERDOMO</t>
  </si>
  <si>
    <t>FABIO MAURICIO RUIZ CANTE</t>
  </si>
  <si>
    <t>LINA DEL PILAR GUTIERREZ CUELLAR</t>
  </si>
  <si>
    <t>ALVARO CHAVARRO YUNDA</t>
  </si>
  <si>
    <t xml:space="preserve">JESUS EDUARDO ROJAS  </t>
  </si>
  <si>
    <t>LIDA MARCELA FERNANDEZ REYES</t>
  </si>
  <si>
    <t>EVA MARCELA TOLE CLAVIJO</t>
  </si>
  <si>
    <t>CAMILA ANDREA CUELLAR LOSADA</t>
  </si>
  <si>
    <t>ELSA VICTORIA ARTUNDUAGA LOSADA</t>
  </si>
  <si>
    <t>JANETH PARRA CUELLAR</t>
  </si>
  <si>
    <t>CLAUDIA XIMENA TOLEDO BERMEO</t>
  </si>
  <si>
    <t>WILLIAM EMERSON IBARRA ROJAS</t>
  </si>
  <si>
    <t>CAROLINA LONGAS MESA</t>
  </si>
  <si>
    <t>JOSE LUIS NUÑEZ RIVERA</t>
  </si>
  <si>
    <t>IVAN MAURINO CERQUERA EMBUS</t>
  </si>
  <si>
    <t>VICTOR HERNAN TOCORA BARRERA</t>
  </si>
  <si>
    <t>LUCEL AURORA CEBALLES FORERO</t>
  </si>
  <si>
    <t>ELIANA MARIA RUEDA FRANCO</t>
  </si>
  <si>
    <t>EIVER FERNANDO GUTIERREZ CHAVEZ</t>
  </si>
  <si>
    <t>ARCESIO ARDILA GONZALEZ</t>
  </si>
  <si>
    <t>OSCAR EDUARDO MONTENEGRO CEBALLOS</t>
  </si>
  <si>
    <t>CARMEN REMEDIOS FRIAS ARISMENDY</t>
  </si>
  <si>
    <t>VICTOR JAVIER ALARIO MONTERO</t>
  </si>
  <si>
    <t>EDWARD ENRIQUE OCHOA DIAZ</t>
  </si>
  <si>
    <t>JUDITH REVEROL PAZ</t>
  </si>
  <si>
    <t>GERARDO MIGUEL TORO AGUILAR</t>
  </si>
  <si>
    <t>JOSE DOMINGO BOSCAN GALET</t>
  </si>
  <si>
    <t>GLADYS PATRICIA NAVARRO OSORIO</t>
  </si>
  <si>
    <t>LISETH KATERINE BAQUERO PEREZ</t>
  </si>
  <si>
    <t>MANUEL RAMIRO BERMUDEZ DURAN</t>
  </si>
  <si>
    <t>JORGE LUIS CESPEDES PEREZ</t>
  </si>
  <si>
    <t>CARMEN LAURA ROJAS COBO</t>
  </si>
  <si>
    <t>LUIS GUILLERMO VEGA SERRANO</t>
  </si>
  <si>
    <t>ANA CECILIA SOLANO AREVALO</t>
  </si>
  <si>
    <t>CILIA ELENA VENCE DURAN</t>
  </si>
  <si>
    <t>KATERIN ALESANDRA BRITO PEREZ</t>
  </si>
  <si>
    <t>JORGE ARMANDO SANTANDER GIL</t>
  </si>
  <si>
    <t>JUAN ALBERTO SOLAEZ TORREZ</t>
  </si>
  <si>
    <t>JORGE JOSE AÑEZ MARTINEZ</t>
  </si>
  <si>
    <t>JAVIER ENRIQUE RODRIQUEZ BAUTE</t>
  </si>
  <si>
    <t>SARA ESTHER GIL GUERRA</t>
  </si>
  <si>
    <t>MAURICIO ALVAREZ GOMEZ</t>
  </si>
  <si>
    <t>MARTHA LOPEZ LACOUTURE</t>
  </si>
  <si>
    <t>PATRIC EVELYN MANJARRES COTES</t>
  </si>
  <si>
    <t>LUZ MARINA ACEVEDO ANGARITA</t>
  </si>
  <si>
    <t>YOLANDA ISABEL MEJIA DIAZ</t>
  </si>
  <si>
    <t>FRANKLIN ENRIQUE RODRIGUEZ GARAY</t>
  </si>
  <si>
    <t>JESUS MIGUEL OSPINO CASTRILLO</t>
  </si>
  <si>
    <t>CARLOS ARTURO MANJARRES MARTINEZ</t>
  </si>
  <si>
    <t>ANA MARIA GENECCO GONZALEZ</t>
  </si>
  <si>
    <t>GUSTAVO FIDEL CORDOBA VANEGAS</t>
  </si>
  <si>
    <t>JHAN CARLOS OJEDA MORENO</t>
  </si>
  <si>
    <t>SILVIO SIERRA ZAPATA</t>
  </si>
  <si>
    <t>GLORIA ISABEL OLAYA MORA</t>
  </si>
  <si>
    <t>JUAN JOSE CUADRO CADAVID</t>
  </si>
  <si>
    <t>ROSMINE YANET ROMERO RODRIGUEZ</t>
  </si>
  <si>
    <t>JOSE MANUEL FERNANDEZ DE CASTRO RIASCOS</t>
  </si>
  <si>
    <t>VANEZA CECILIA PEREZ ZAMBRANO</t>
  </si>
  <si>
    <t>WALTER TAMIT HENRIQUEZ VALDERRAMA</t>
  </si>
  <si>
    <t>ALEJANDRO DE LA CRUZ RINCONES RUA</t>
  </si>
  <si>
    <t>JULIO CESAR DE LA HOZ RIBON</t>
  </si>
  <si>
    <t>ALFREDO RAFAEL DIAZGRANADOS VALLE</t>
  </si>
  <si>
    <t>EDUARDO CASTILLO SIRTORI</t>
  </si>
  <si>
    <t>SARA BEATRIZ CARBONELL RADA</t>
  </si>
  <si>
    <t>NELSON RAFAEL OCHOA MARTINEZ</t>
  </si>
  <si>
    <t>FABIO ARTURO CORPAS THOMAS</t>
  </si>
  <si>
    <t>JUAN CARLOS MARQUEZ CAMPO</t>
  </si>
  <si>
    <t>SANTANDER RICAURTE JIMENEZ</t>
  </si>
  <si>
    <t>VIVIANA VILLAREAL CONTRERAS</t>
  </si>
  <si>
    <t>CELIA MARMOL PINEDA</t>
  </si>
  <si>
    <t>ERIS MARIA HERNANDEZ LAGUNA</t>
  </si>
  <si>
    <t>ORLANDO AGUILAR CASTRO</t>
  </si>
  <si>
    <t>DINO MANCO LORA</t>
  </si>
  <si>
    <t xml:space="preserve">VICTOR MIGUEL LOPEZ  </t>
  </si>
  <si>
    <t>JOSE DOLORES BABILONIA LINDAO</t>
  </si>
  <si>
    <t>LUZ MILA OLIVERA NARVAEZ</t>
  </si>
  <si>
    <t>OLGA BEATRIZ RIVAS RAMOS</t>
  </si>
  <si>
    <t>JOSE ENCARNACION FERNANDEZ VILLALBA</t>
  </si>
  <si>
    <t>CARLOS GUILLERMO PEÑARANDA MASSON</t>
  </si>
  <si>
    <t>ELCY BERNARDA GUTIERREZ LARA</t>
  </si>
  <si>
    <t>RUBY DEL SOCORRO BUSTILLO MATERA</t>
  </si>
  <si>
    <t>ELVIA ESTHER ISAAC CARRANZA</t>
  </si>
  <si>
    <t>GEORGINA IBETH PAEZ OSPINO</t>
  </si>
  <si>
    <t>RAFAEL SILVESTRE COTES RICCIOLI</t>
  </si>
  <si>
    <t>DUBERLY SHAMIL PEREIRA SAADE</t>
  </si>
  <si>
    <t>DENIS ZARCO FLOREZ</t>
  </si>
  <si>
    <t>GEORGE ZABALETA TIQUE</t>
  </si>
  <si>
    <t>MARIO ERNESTO TORO DUQUE</t>
  </si>
  <si>
    <t>ASTRID EUGENIA DIAZ GOMEZ</t>
  </si>
  <si>
    <t>LADY MILENA GUTIERREZ TORRES</t>
  </si>
  <si>
    <t>WILLINGTON MARTINEZ DIAZ</t>
  </si>
  <si>
    <t>FABIAN ANDRES BUITRAGO AGUAS</t>
  </si>
  <si>
    <t>JENNY LORENA MARIN CRUZ</t>
  </si>
  <si>
    <t>ELOISA REY ACOSTA</t>
  </si>
  <si>
    <t>LIBIA MERY REINA CORREAL</t>
  </si>
  <si>
    <t>HERNAN RODRIGO HERNANDEZ  ROJAS</t>
  </si>
  <si>
    <t>BLANCA EDITH SIERRA MORALES</t>
  </si>
  <si>
    <t>MERY TAMAYO TOCORA</t>
  </si>
  <si>
    <t>YADIRA CORDOBA PARRA</t>
  </si>
  <si>
    <t>CYNTHIA VANESSA POLANCO LOPEZ</t>
  </si>
  <si>
    <t>IVONNE AZIROLF OSPINA MUNEVAR</t>
  </si>
  <si>
    <t>BEATRIZ MURILLO DE AMAYA</t>
  </si>
  <si>
    <t>DAGOBERTO LADINO SILVA</t>
  </si>
  <si>
    <t>LEIDY PATRICIA PULIDO CUELLAR</t>
  </si>
  <si>
    <t>CESAR AUGUSTO RINCON DIAZ</t>
  </si>
  <si>
    <t>ALONDRA ROJAS CLAVIJO</t>
  </si>
  <si>
    <t>ANTONIO TORREGROSA FERNANDEZ</t>
  </si>
  <si>
    <t>ELSA ESPERANZA VALENCIA NOSSA</t>
  </si>
  <si>
    <t>MARIA HILDA NOVOA QUINTERO</t>
  </si>
  <si>
    <t>ANDRES MAURICIO GAITAN MAHECHA</t>
  </si>
  <si>
    <t>CARLOS ALBERTO AREVALO BRAVO</t>
  </si>
  <si>
    <t>GUILLERMO ALBERTO CAMPO SILVA</t>
  </si>
  <si>
    <t>DIRNEY YOLIMA VELASQUEZ ALVAREZ</t>
  </si>
  <si>
    <t>LUDIVIA MENDEZ BROCHERO</t>
  </si>
  <si>
    <t>RUBIELA OROZCO GUTIERREZ</t>
  </si>
  <si>
    <t>SANDRA MILENA HERNANDEZ RIVERA</t>
  </si>
  <si>
    <t>VIVIANA DEL PILAR PARADA PEÑA</t>
  </si>
  <si>
    <t>JENNY DAHIANA ROMERO NOVOA</t>
  </si>
  <si>
    <t>MERCY REY CALA</t>
  </si>
  <si>
    <t>FLOR STELLA MARTINEZ VILLAR</t>
  </si>
  <si>
    <t>JAIRO HUGO MEDINA SUAREZ</t>
  </si>
  <si>
    <t>EUDALINA ROA DE GAITAN</t>
  </si>
  <si>
    <t>SIXTO LOPEZ CARVAJAL</t>
  </si>
  <si>
    <t>DIEGO ARMANDO BACCA CASTRO</t>
  </si>
  <si>
    <t>MARIA ISABEL BENAVIDES CAICEDO</t>
  </si>
  <si>
    <t>JAVIER HERNAN SOLARTE FAJARDO</t>
  </si>
  <si>
    <t>LUIS ARTURO MUÑOZ ROMAN</t>
  </si>
  <si>
    <t>DAVID ORLANDO CHAVEZ CORAL</t>
  </si>
  <si>
    <t>FELIPE ALEXANDER GUEVARA CERON</t>
  </si>
  <si>
    <t>HAYLEN YAMILA TORO SILVA</t>
  </si>
  <si>
    <t>IVAN DARIO ARANGO NARVAEZ</t>
  </si>
  <si>
    <t>KAREN VANESSA PAZOS LUNA</t>
  </si>
  <si>
    <t>SOL DALILA ALVARADO YEPES</t>
  </si>
  <si>
    <t>GERMAN HUMBERTO RUIZ CAÑIZARES</t>
  </si>
  <si>
    <t>HOMERO EFRAIN JATIVA HERRERA</t>
  </si>
  <si>
    <t>JORGE ELIECER DELGADO SALAS</t>
  </si>
  <si>
    <t>LUZ MARIELA DIAZ ERASO</t>
  </si>
  <si>
    <t>DIGNA ISABEL QUIROZ PADILLA</t>
  </si>
  <si>
    <t>ELVIA MAGDALENA LOPEZ CALVACHE</t>
  </si>
  <si>
    <t xml:space="preserve">ALFONSO JAVIER SEGURA  </t>
  </si>
  <si>
    <t>CLAUDIA ROCIO RODRIGUEZ CANAL</t>
  </si>
  <si>
    <t>OLGA LUCILA BALANTA MONTENEGRO</t>
  </si>
  <si>
    <t>LUIS FERNANDO PAI CORTES</t>
  </si>
  <si>
    <t>SEIDER MANUEL LOPEZ ORTIZ</t>
  </si>
  <si>
    <t>MARIA VICTORIA CAICEDO CALDERON</t>
  </si>
  <si>
    <t>ALVARO EMIRO MUÑOZ CERON</t>
  </si>
  <si>
    <t>ALVARO TAMAYO PAZ</t>
  </si>
  <si>
    <t>ANA LUCIA ROSERO VOZMEDIANO</t>
  </si>
  <si>
    <t xml:space="preserve">HELENA AMPARO CHAVEZ  </t>
  </si>
  <si>
    <t>KAREN STEFANIE TAQUEZ CARDENAS</t>
  </si>
  <si>
    <t>RICARDO ALBERTO TOVAR CORAL</t>
  </si>
  <si>
    <t>NESTOR BENITO BURBANO TAJUMBINA</t>
  </si>
  <si>
    <t>EFRAIN PALACIOS REALPE</t>
  </si>
  <si>
    <t>KEVIN ROBERTO REALPE REALPE</t>
  </si>
  <si>
    <t>WILLAN ALFREDO LOMBANA SOLARTE</t>
  </si>
  <si>
    <t>CLAUDIA JIMENA VALENCIA AMADOR</t>
  </si>
  <si>
    <t>SORAYA DEL CARMEN MARTINEZ REVELO</t>
  </si>
  <si>
    <t>JUAN CARLOS MONTANCHEZ SARASTY</t>
  </si>
  <si>
    <t xml:space="preserve">LUIS REMBERTO IBARRA  </t>
  </si>
  <si>
    <t>SEGUNDO PEREGRINO CUASQUER NARANJO</t>
  </si>
  <si>
    <t>LILIANA CONSTANZA BURGOS CHAMORRO</t>
  </si>
  <si>
    <t>NURY BELARMINA HURTADO ARROYO</t>
  </si>
  <si>
    <t>BYRON SANTIAGO LEUSSON DIAZ</t>
  </si>
  <si>
    <t>SANDRA PATRICIA URRIETA SALAZAR</t>
  </si>
  <si>
    <t>ALBA LUCY MARTINEZ MAYA</t>
  </si>
  <si>
    <t>JAIRO ALBERTO ERASO LOPEZ</t>
  </si>
  <si>
    <t>ADRIANA BENAVIDES CERON</t>
  </si>
  <si>
    <t>CRUZ ROMELIA RODRIGUEZ MUÑOZ</t>
  </si>
  <si>
    <t>SEGUNDO MARINO DUEÑAS PEREZ</t>
  </si>
  <si>
    <t>MARTHA ELIANA PEREZ TORRENEGRA</t>
  </si>
  <si>
    <t>JOSE RICARDO MARQUEZ PEÑARANDA</t>
  </si>
  <si>
    <t>EDISSON ANDRES RANGEL VELASQUEZ</t>
  </si>
  <si>
    <t>ELIZABETH  BAYONA AYALA</t>
  </si>
  <si>
    <t>FABIO ENRIQUE ARAQUE GALLO</t>
  </si>
  <si>
    <t>SILENY JOHANNA TORRES GUARIN</t>
  </si>
  <si>
    <t>ANA MILENA CORNEJO VILLAMIZAR</t>
  </si>
  <si>
    <t>BEATRIZ ADRIANA LEON COLMENARES</t>
  </si>
  <si>
    <t>CESAR TORRADO VILLAMIZAR</t>
  </si>
  <si>
    <t>CESAR PEÑARANDA IBARRA</t>
  </si>
  <si>
    <t>GLADYS CONTRERAS ORTEGA</t>
  </si>
  <si>
    <t>JOHAN ANDRES GIRALDO UREÑA</t>
  </si>
  <si>
    <t>GERSON ANDRES ARCINIEGAS BAUTISTA</t>
  </si>
  <si>
    <t>ALIX MELANIA MARQUEZ PAEZ</t>
  </si>
  <si>
    <t>VICTOR ORLANDO VALERO GARCIA</t>
  </si>
  <si>
    <t>GABRIEL EDUARDO MOROS SERRADA</t>
  </si>
  <si>
    <t>LUZ BELEN RAMIREZ CARRILLO</t>
  </si>
  <si>
    <t>ALEXANDRA ESPINOZA CORTES</t>
  </si>
  <si>
    <t>AMPARO CHARRY ABRIL</t>
  </si>
  <si>
    <t>JAIRO ALIRIO YAÑEZ ROZO</t>
  </si>
  <si>
    <t>DORIS STELLA CONTRERAS BARRERA</t>
  </si>
  <si>
    <t>SHIRLEY ACEVEDO SANTANA</t>
  </si>
  <si>
    <t>FRANKLIN MOISES CARDENAS GALVIS</t>
  </si>
  <si>
    <t>LUZ CELIANA RODRIGUEZ MORA</t>
  </si>
  <si>
    <t>IRAIDA LIZETH ROJAS OJEDA</t>
  </si>
  <si>
    <t>YANETH GOMEZ LOPEZ</t>
  </si>
  <si>
    <t>ANA SHIRLEY PEÑA BLANCO</t>
  </si>
  <si>
    <t>OLGUER CACERES GERARDINO</t>
  </si>
  <si>
    <t>GRACIELA PATRICIA RODRIGUEZ RINCON</t>
  </si>
  <si>
    <t>LUZ MYRIAM REYES SILVA</t>
  </si>
  <si>
    <t>LUISA FERNANDA BALLEN MARTINEZ</t>
  </si>
  <si>
    <t>RAMIRO JAIMES COTE</t>
  </si>
  <si>
    <t>TERESA RUBIO GARCIA</t>
  </si>
  <si>
    <t>LINNETTE ANDREA GUTIERREZ GONZALEZ</t>
  </si>
  <si>
    <t>JOSE DE DIOS CASADIEGO SUAREZ</t>
  </si>
  <si>
    <t>NINFA DEL ROSARIO LARA GRECO</t>
  </si>
  <si>
    <t>ROSALBA ASTRID DIZEO PATINO</t>
  </si>
  <si>
    <t>MARIA MILDRED RODRIGUEZ MANZANO</t>
  </si>
  <si>
    <t>MARIA ZARELA CARRASCAL MOZO</t>
  </si>
  <si>
    <t>EDISON MANUEL OSORIO AREVALO</t>
  </si>
  <si>
    <t>MARIA TORCOROMA JACOME MOLINA</t>
  </si>
  <si>
    <t>SERGIO ANDRES OJEDA BAYONA</t>
  </si>
  <si>
    <t>GEISELA URIBE PAEZ</t>
  </si>
  <si>
    <t>ASTRID EUGENIA DIAZ BARBOSA</t>
  </si>
  <si>
    <t>FRANCY QUINTERO CAÑIZARES</t>
  </si>
  <si>
    <t>CARMENZA VERGEL VERGEL</t>
  </si>
  <si>
    <t>GLORIA SUAREZ CHINCHILLA</t>
  </si>
  <si>
    <t>SHIRLEY TAIRA BERBESI</t>
  </si>
  <si>
    <t>RAFAEL REYES GAFARO</t>
  </si>
  <si>
    <t>NESTOR ARTURO MARTINEZ PEDROZO</t>
  </si>
  <si>
    <t>LUIS ANTONIO TATOA CACERES BELTRAN</t>
  </si>
  <si>
    <t>MARTHA CASTILLO ESTUPIÑAN</t>
  </si>
  <si>
    <t>BLANCA INES CONTRERAS PITA</t>
  </si>
  <si>
    <t>LUZ JANETH QUINTERO ROJAS</t>
  </si>
  <si>
    <t>MARTHA INES LOPEZ MENDOZA</t>
  </si>
  <si>
    <t>NORMA LORENA PLAZAS HENAO</t>
  </si>
  <si>
    <t>ANA MARIA AMEZQUITA BARRIOS</t>
  </si>
  <si>
    <t>DANNI ALBERTO CABANILLAS MORENO</t>
  </si>
  <si>
    <t>ALEJANDRO VALENCIA GOMEZ</t>
  </si>
  <si>
    <t>ANDRES SANTANA SANTAMARIA</t>
  </si>
  <si>
    <t>JENNY MARCELA GASPAR RIOS</t>
  </si>
  <si>
    <t>DIANA CAROLINA SANCHEZ VALENCIA</t>
  </si>
  <si>
    <t>VANESSA ARREDONDO CATAÑO</t>
  </si>
  <si>
    <t>JUAN CAMILO GUALTERO FLOREZ</t>
  </si>
  <si>
    <t>MELISSA ROJAS SANCHEZ</t>
  </si>
  <si>
    <t>GLORIA CONSTANZA BUITRAGO CARDONA</t>
  </si>
  <si>
    <t>MARIA TERESA GALLEGO MURILLO</t>
  </si>
  <si>
    <t>LUZ ADRIANA MENDEZ MARIN</t>
  </si>
  <si>
    <t>JORGE ALBEIRO SOLANILLA QUINTERO</t>
  </si>
  <si>
    <t>JOHN WILLIAM SUAREZ MUÑOZ</t>
  </si>
  <si>
    <t>KATHERINE VILLANUEVA PARDO</t>
  </si>
  <si>
    <t>LUZ ADRIANA TABARES JARAMILLO</t>
  </si>
  <si>
    <t>FLOR INIRIDA RODRIGUEZ SANCHEZ</t>
  </si>
  <si>
    <t>JAIME ALBERTO CARDONA LONDOÑO</t>
  </si>
  <si>
    <t>MIREYA ARIZA ALARCON</t>
  </si>
  <si>
    <t>RUBY MORA GONZALEZ</t>
  </si>
  <si>
    <t xml:space="preserve">ERNESTO NARANJO  </t>
  </si>
  <si>
    <t>JOSE ALBERTO TABERA DUQUE</t>
  </si>
  <si>
    <t>LUZ AMALIA HENAO MONTOYA</t>
  </si>
  <si>
    <t xml:space="preserve">LUZ DARY ORTIZ  </t>
  </si>
  <si>
    <t>MARIA VICTORIA PATIÑO CASTAÑO</t>
  </si>
  <si>
    <t>RODOLFO GOMEZ TOVAR</t>
  </si>
  <si>
    <t>JULIO CESAR LOPEZ ESPINOSA</t>
  </si>
  <si>
    <t>JAIME ALBERTO HERRERA MUÑOZ</t>
  </si>
  <si>
    <t>MARTHA ISABEL ACERO RIOS</t>
  </si>
  <si>
    <t>OLGA MILENA GAITAN TRIANA</t>
  </si>
  <si>
    <t>MARTHA LILIANA AGUDELO GONZALEZ</t>
  </si>
  <si>
    <t>JIMMY EDUARDO GONZALEZ PALACIO</t>
  </si>
  <si>
    <t>ALVARO BEJARANO BARRERA</t>
  </si>
  <si>
    <t>ELIANA MELISSA MEJIA GALLEGO</t>
  </si>
  <si>
    <t>LUIS FERNANDO BOADA GARCIA</t>
  </si>
  <si>
    <t>MONICA ALEXANDRA MARULANDA VALENCIA</t>
  </si>
  <si>
    <t>ANA MARIA CASTAÑEDA OROZCO</t>
  </si>
  <si>
    <t>CLARA LUCIA ISAZA VALLEJO</t>
  </si>
  <si>
    <t>CLAUDIA ESPERANZA MONSALVE ARANGO</t>
  </si>
  <si>
    <t>MARIA GLADYS PEREZ BARRERA</t>
  </si>
  <si>
    <t>CARLOS ALBERTO ARANGO VELEZ</t>
  </si>
  <si>
    <t>JUAN GUILLERMO GUTIERREZ GALLO</t>
  </si>
  <si>
    <t>MARCELA EDILAY AGUIRRE VARGAS</t>
  </si>
  <si>
    <t>JULIO CESAR LOZANO CORDOBA</t>
  </si>
  <si>
    <t>JUAN LEONEL PELAEZ PELAEZ</t>
  </si>
  <si>
    <t>EUCARIS CHICA WALTEROS</t>
  </si>
  <si>
    <t>JUAN CARLOS GUTIERREZ HENAO</t>
  </si>
  <si>
    <t>PAOLA ANDREA SALAZAR OSORIO</t>
  </si>
  <si>
    <t>MONICA ADRIANA ROBLEDO OSORIO</t>
  </si>
  <si>
    <t>OSCAR DARIO VELASQUEZ HERRERA</t>
  </si>
  <si>
    <t xml:space="preserve">DANIELA CASTAÑEDA </t>
  </si>
  <si>
    <t>GIOVANNI LOPEZ SANCHEZ</t>
  </si>
  <si>
    <t>FIZED GIRALDO TARAZONA</t>
  </si>
  <si>
    <t>FERNANDO MAZUERA MONTOYA</t>
  </si>
  <si>
    <t>JOSE JAIR VALLEJO BETANCUR</t>
  </si>
  <si>
    <t>LUZ MERY CORREA TAMAYO</t>
  </si>
  <si>
    <t>ANDRES AGUDELO  OCAMPO</t>
  </si>
  <si>
    <t>NADIA IRINA KAFURY ISAZIGA</t>
  </si>
  <si>
    <t>MARIA NIDIA GUTIERREZ AGUDELO</t>
  </si>
  <si>
    <t>GUSTAVO ALBERTO AGUIRRE CRUZ</t>
  </si>
  <si>
    <t>ANA MARIA DAZA GIRALDO</t>
  </si>
  <si>
    <t>RUBEN ANDRES CORRALES MONCADA</t>
  </si>
  <si>
    <t>LUISA FERNANDA RESTREPO GARZON</t>
  </si>
  <si>
    <t>ULISES VELEZ CANO</t>
  </si>
  <si>
    <t>BEATRIZ ELENA ORTIZ MARIN</t>
  </si>
  <si>
    <t>OLGA LUCIA AGUDELO ALVAREZ</t>
  </si>
  <si>
    <t>DIEGO ALBERTO LONDOÑO ECHEVERRY</t>
  </si>
  <si>
    <t>SANDRA MILENA VILLALOBOS PEREZ</t>
  </si>
  <si>
    <t>JAIME AMIN SALAZAR TREJOS</t>
  </si>
  <si>
    <t>JEANNETTE LUCRECIA DUQUE ECHEVERRY</t>
  </si>
  <si>
    <t>PAULA ANDREA OSPINA MORALES</t>
  </si>
  <si>
    <t>WILLIAM JOSUE HENAO SIERRA</t>
  </si>
  <si>
    <t>GLORIA LESTY AREIZA MOSQUERA</t>
  </si>
  <si>
    <t>ALEXANDER RIOS GUZMAN</t>
  </si>
  <si>
    <t>IVAN ERNESTO HINCAPIE GRANADOS</t>
  </si>
  <si>
    <t>LUIS GABRIEL PELAEZ MARIN</t>
  </si>
  <si>
    <t>SANDRA ESPERANZA VELASQUEZ CARDENAS</t>
  </si>
  <si>
    <t>DIANA MARCELA BLANDON ROMAN</t>
  </si>
  <si>
    <t>SULMA LORENZA MONTOYA CASTANO</t>
  </si>
  <si>
    <t xml:space="preserve">CLAUDIA LORENA CHICA SANTA </t>
  </si>
  <si>
    <t>ALBA LUCIA MONSALVE GOMEZ</t>
  </si>
  <si>
    <t>ADOLFO LEON ZULUAGA GIRALDO</t>
  </si>
  <si>
    <t>MARIA EDID ZAPATA GUTIERREZ</t>
  </si>
  <si>
    <t>MARIA EUGENIA GONZALEZ RAMOS</t>
  </si>
  <si>
    <t>EDGAR GUILLERMO RODRIGUEZ BORRAY</t>
  </si>
  <si>
    <t>MARIA TERESA LOZANO GARCIA</t>
  </si>
  <si>
    <t>ZAINE SUSANA AWAD LOPEZ</t>
  </si>
  <si>
    <t>GERARDO BUENO GOMEZ</t>
  </si>
  <si>
    <t>ANA LUCIA TARAZONA CAICEDO</t>
  </si>
  <si>
    <t>ARIEL FERNAN RUEDA GOMEZ</t>
  </si>
  <si>
    <t>CLAUDIA CECILIA RUEDA VILLALBA</t>
  </si>
  <si>
    <t>LUZ STELLA LIZARAZO ZARATE</t>
  </si>
  <si>
    <t>LUZ DARIS ANGULO VERGARA</t>
  </si>
  <si>
    <t>DORY CONCEPCION HERNANDEZ RINCON</t>
  </si>
  <si>
    <t>GABY MARUJA MONTAÑEZ GARCIA</t>
  </si>
  <si>
    <t>ANGELA MARIA MONTAÑA CAMARGO</t>
  </si>
  <si>
    <t>GLORIA CRISTINA ORDOÑEZ RIBEROS</t>
  </si>
  <si>
    <t>JAIRO CAMARGO REY</t>
  </si>
  <si>
    <t>JORGE ENRIQUE DIAZ CUJIA</t>
  </si>
  <si>
    <t>MARIA INES PEÑALOZA RODRIGUEZ</t>
  </si>
  <si>
    <t>NINOSKA BERNAL TOSCANO</t>
  </si>
  <si>
    <t>LAURA LISSETH SANDOVAL MEZA</t>
  </si>
  <si>
    <t>ANGEE TATIANA OJEDA SALAZAR</t>
  </si>
  <si>
    <t>LEYZA VALBUENA TORO</t>
  </si>
  <si>
    <t>HERCILIA MORALES DELGADO</t>
  </si>
  <si>
    <t>LUZ MARINA GOMEZ RUEDA</t>
  </si>
  <si>
    <t>YOLANDA SANCHEZ GAONA</t>
  </si>
  <si>
    <t>ELIZABETH TORRES BAUTISTA</t>
  </si>
  <si>
    <t>JOSE ANTONIO MARTINEZ MUÑOZ</t>
  </si>
  <si>
    <t>LUIS RAUL VILLAMIZAR LOPEZ</t>
  </si>
  <si>
    <t>DONNY RENETH DE ARMAS DIAZ</t>
  </si>
  <si>
    <t>BETTY ESTHER CHARRY MARTINEZ</t>
  </si>
  <si>
    <t>ESPERANZA RINCON DE SALCEDO</t>
  </si>
  <si>
    <t>JOSE LUIS GARCIA BLANCO</t>
  </si>
  <si>
    <t>OLGA LUCIA GOMEZ ESCOBAR</t>
  </si>
  <si>
    <t>ANA MILENA HERAZO HERNANDEZ</t>
  </si>
  <si>
    <t>FLOR ALBA URIBE SANMIGUEL</t>
  </si>
  <si>
    <t>ESMERALDA GODOY PINILLA</t>
  </si>
  <si>
    <t>DEHIBY JOVANY VILLAMIZAR VILLAMIZAR</t>
  </si>
  <si>
    <t>CARMEN TERESA MORENO GOMEZ</t>
  </si>
  <si>
    <t>SANDRA MILENA MORALES CUY</t>
  </si>
  <si>
    <t>JOSE LUIS BALLESTEROS GOMEZ</t>
  </si>
  <si>
    <t>JHON SEBASTIAN LOPEZ DIAZ</t>
  </si>
  <si>
    <t>NANCY ESTHER SARMIENTO CARREÑO</t>
  </si>
  <si>
    <t>MARIELA ARIAS RODRIGUEZ</t>
  </si>
  <si>
    <t>JAIRO AYALA NOVA</t>
  </si>
  <si>
    <t>MARIA ISABEL BUSTOS DUARTE</t>
  </si>
  <si>
    <t>MAXIMO ORLANDO FERNANDEZ PARRA</t>
  </si>
  <si>
    <t>ANDREA MILEVA GARCIA BERNAL</t>
  </si>
  <si>
    <t>ANTONIO SALVADOR MENESES NORIEGA</t>
  </si>
  <si>
    <t>GERMAN ESPARZA OSORIO</t>
  </si>
  <si>
    <t>HUGO PRADA RINCON</t>
  </si>
  <si>
    <t>ELCIDA VILLAMIZAR AFANADOR</t>
  </si>
  <si>
    <t>GONZALO ARBELAEZ GONZALEZ</t>
  </si>
  <si>
    <t>CAROLINA BARRERA MALDONADO</t>
  </si>
  <si>
    <t>AMILCAR BAUTISTA GOMEZ</t>
  </si>
  <si>
    <t>ANDRES FELIPE GALLON GIL</t>
  </si>
  <si>
    <t>MARIA INES MORENO NARVAEZ</t>
  </si>
  <si>
    <t>HECTOR EMILIO PAREJO PULIDO</t>
  </si>
  <si>
    <t>MARGEE ALEXANDRA RODRIGUEZ CRUZ</t>
  </si>
  <si>
    <t>LEYLA JALIMA PALMETT ARSANIOS</t>
  </si>
  <si>
    <t>WILMER EMIRO JIMENEZ MARTINEZ</t>
  </si>
  <si>
    <t>MIGUEL ZABALETA CONTRERAS</t>
  </si>
  <si>
    <t>GABRIEL PATERNINA MEZA</t>
  </si>
  <si>
    <t>KATHERIN LISETH SANCHEZ DOMINGUEZ</t>
  </si>
  <si>
    <t>NELLYS ANTONIA FLOREZ VANEGAS</t>
  </si>
  <si>
    <t>DEYANIRA MENDEZ SUAREZ</t>
  </si>
  <si>
    <t>MARTA CECILIA PARRA MOLINA</t>
  </si>
  <si>
    <t>MYRIAM CARRENO MARIN</t>
  </si>
  <si>
    <t>ROSA ELVIRA FLOREZ PEÑARANDA</t>
  </si>
  <si>
    <t>EDGAR FERNANDO JAIMES SANABRIA</t>
  </si>
  <si>
    <t>YAZMIN PINTO FLOREZ</t>
  </si>
  <si>
    <t>EDDY DEL ROSARIO DURAN DURAN</t>
  </si>
  <si>
    <t>ROSA MARIA GAMBOA BOTIA</t>
  </si>
  <si>
    <t>FREDDY ROLANDO JAIMES JAIMES</t>
  </si>
  <si>
    <t>LICET SILEIDY CACERES RAMIREZ</t>
  </si>
  <si>
    <t>LIDA IRAIMA BARRERA BARAJAS</t>
  </si>
  <si>
    <t>LUIS FELIPE GARCIA JURADO</t>
  </si>
  <si>
    <t>OSMIN ALEXANDER SAAVEDRA LAGOS</t>
  </si>
  <si>
    <t>RAFAEL ALONSO AGAMEZ DIAZ</t>
  </si>
  <si>
    <t>MADELEINE CHAPARRO PLATA</t>
  </si>
  <si>
    <t>CLAUDIA DUARTE ARENAS</t>
  </si>
  <si>
    <t>LUZ PERLA SANCHEZ ORTIZ</t>
  </si>
  <si>
    <t>YAMILE GARCIA AFANADOR</t>
  </si>
  <si>
    <t>ALBERTO GARCIA HERNANDEZ</t>
  </si>
  <si>
    <t>AMPARO CARREÑO LARROTA</t>
  </si>
  <si>
    <t>LIGIA STELLA SUAREZ ACEVEDO</t>
  </si>
  <si>
    <t>MAYERLLY BELEN GODOY BAENE</t>
  </si>
  <si>
    <t>YOLLY URREA PICO</t>
  </si>
  <si>
    <t>WILSON ALIRIO TELLEZ GARCIA</t>
  </si>
  <si>
    <t>DIANA MARCELA CASTRO MARIN</t>
  </si>
  <si>
    <t>NAIR CECILIA PINZON VIRVIESCAS</t>
  </si>
  <si>
    <t>MARITZA ZARATE PEÑA</t>
  </si>
  <si>
    <t>NELSON DE JESUS SARABIA PEDRAZA</t>
  </si>
  <si>
    <t>MARIA PASTORA CARVAJAL CASTELLANOS</t>
  </si>
  <si>
    <t>PEDRO PABLO JEREZ CASTELLANOS</t>
  </si>
  <si>
    <t>BERNARDO SUAREZ LEON</t>
  </si>
  <si>
    <t>JORGE IVAN APARICIO MONGUI</t>
  </si>
  <si>
    <t>LIA VICTORIA PINZON HERNANDEZ</t>
  </si>
  <si>
    <t>NESTOR MAURICIO TORRES GARCIA</t>
  </si>
  <si>
    <t>HERMINIA MORENO FERREIRA</t>
  </si>
  <si>
    <t>ALBA LUCIA GALVIS RINCON</t>
  </si>
  <si>
    <t>JERSAIN FERNANDO GARRIDO BUSTOS</t>
  </si>
  <si>
    <t>PAOLA ANDREA CHAPARRO ORDOÑEZ</t>
  </si>
  <si>
    <t>JOSE ANTONIO FORERO LOPEZ</t>
  </si>
  <si>
    <t>ISNARDO BAUTISTA DURAN</t>
  </si>
  <si>
    <t>DORALBA GOMEZ MONSALVE</t>
  </si>
  <si>
    <t>JAIRO BECERRA AGUILAR</t>
  </si>
  <si>
    <t>CENAIDA NAVARRO GAMBA</t>
  </si>
  <si>
    <t>MARTHA PATRICIA ACELAS BELTRAN</t>
  </si>
  <si>
    <t>TERESA GUAITERO TOLEDO</t>
  </si>
  <si>
    <t>NIDIA JOHANA GONZALEZ OCHOA</t>
  </si>
  <si>
    <t>SAMUEL RODRIGUEZ PIÑA</t>
  </si>
  <si>
    <t>MARIO NORBERTO ORTIZ SILVA</t>
  </si>
  <si>
    <t>LUZ SANDRA RINCON GARZON</t>
  </si>
  <si>
    <t>DORA INES VARGAS COLMENARES</t>
  </si>
  <si>
    <t>MARINA URIBE MARIN</t>
  </si>
  <si>
    <t>SERGIO ANDRES CACERES SUAREZ</t>
  </si>
  <si>
    <t>EDWUIN ALEXIS HERREÑO FONTECHA</t>
  </si>
  <si>
    <t>JORGE CAMILO RINCON ALVAREZ</t>
  </si>
  <si>
    <t>LUZ AMANDA NIEVES FONTECHA</t>
  </si>
  <si>
    <t>ADRIANA PEÑA GUIZA</t>
  </si>
  <si>
    <t>LUZ AMANDA RIOS BALLEN</t>
  </si>
  <si>
    <t>LUZ JEANNETH SANABRIA CEPEDA</t>
  </si>
  <si>
    <t>JAZMIN LILIANA ACEVEDO MANTILLA</t>
  </si>
  <si>
    <t>MARIBEL PORRAS VERA</t>
  </si>
  <si>
    <t>DAYRA ALEJANDRA IRREÑO MARTINEZ</t>
  </si>
  <si>
    <t>RODOLFO MACHADO OTALORA</t>
  </si>
  <si>
    <t>YANET DEL CARMEN ESPITIA QUINTERO</t>
  </si>
  <si>
    <t>VICTORIA EUGENIA TINOCO GONZALEZ</t>
  </si>
  <si>
    <t>ALBERTO ENRIQUE SIERRA SALINAS</t>
  </si>
  <si>
    <t>KATERINE SOFIA PALENCIA ROMERO</t>
  </si>
  <si>
    <t>MARIA PATRICIA SANTIS MARTINEZ</t>
  </si>
  <si>
    <t>JEILANYS DEL CARMEN NUÑEZ ORTEGA</t>
  </si>
  <si>
    <t>LUZ STELLA TABAODA TORRES</t>
  </si>
  <si>
    <t>MARIA ANGELICA RAMIREZ LOBO</t>
  </si>
  <si>
    <t>NORMA JIMENEZ GARCIA</t>
  </si>
  <si>
    <t>JUAN ALEJANDRO MONTES CAMPO</t>
  </si>
  <si>
    <t>FELISA BERNARDA HERNANDEZ ESCUDERO</t>
  </si>
  <si>
    <t>RAFAEL ALFONSO DE LA ESPRIELLA DE LA ESPRIELLA</t>
  </si>
  <si>
    <t>LILIANA MARIA GIRALDO HERNANDEZ</t>
  </si>
  <si>
    <t>MARIA CLAUDIA LASTRE HERNANDEZ</t>
  </si>
  <si>
    <t>JULIANA MARIA GONZALEZ GARCIA</t>
  </si>
  <si>
    <t>NELSY DEL CARMEN ORTEGA GUZMAN</t>
  </si>
  <si>
    <t>RUBY DEL CARMEN ACOSTA BERTEL</t>
  </si>
  <si>
    <t>IRIS JOHANA BARRETO SERRANO</t>
  </si>
  <si>
    <t>DELCY DEL ROSARIO NUÑEZ BUSTAMAMTE</t>
  </si>
  <si>
    <t>JULIA VERENA AGUAS MONTERROZA</t>
  </si>
  <si>
    <t>MARIA ISABEL NAVARRO SANCHEZ</t>
  </si>
  <si>
    <t>ANGEL CESAR GARAY PEREZ</t>
  </si>
  <si>
    <t>LUIS ALBERTO SANTOS MARTINEZ</t>
  </si>
  <si>
    <t>DEIVIS JOSE SOLANO POLO</t>
  </si>
  <si>
    <t>BERTHA FANNY HURTADO ARANGO</t>
  </si>
  <si>
    <t>VENOVIT MEJIA ALARCON</t>
  </si>
  <si>
    <t>DOLLY AMPARO CAPERA CAMPOS</t>
  </si>
  <si>
    <t>PAULA CAROLINA BONILLA RAMIREZ</t>
  </si>
  <si>
    <t>LUZ MARINA ESPINOSA ALZATE</t>
  </si>
  <si>
    <t>DEISSY RAMIREZ GIRALDO</t>
  </si>
  <si>
    <t>RUBY NELSY CARDENAS GONZALEZ</t>
  </si>
  <si>
    <t>GERMAN CAMILO CORTES MURILLO</t>
  </si>
  <si>
    <t>JHON DOUGLAS GUERRERO MATEUS</t>
  </si>
  <si>
    <t>NESTOR HERNANDO LOZANO GUEVARA</t>
  </si>
  <si>
    <t>VICTOR MANUEL GIRALDO BUSTAMANTE</t>
  </si>
  <si>
    <t>EDNA MILENA CUERVO BOTIA</t>
  </si>
  <si>
    <t>GERMAN EDUARDO VILLALOBOS ARANGO</t>
  </si>
  <si>
    <t>LESVY LILIANA MUÑOZ SALCEDO</t>
  </si>
  <si>
    <t>KELLY ANDREA ACOSTA GUZMAN</t>
  </si>
  <si>
    <t>JAIME ENRIQUE DIAZGRANADOS SANCHEZ</t>
  </si>
  <si>
    <t>ELSA YANETH LAGUNA MENDOZA</t>
  </si>
  <si>
    <t>ACENED MENESES JIMENEZ</t>
  </si>
  <si>
    <t>ANGELA MARIA OSPINA BONILLA</t>
  </si>
  <si>
    <t>RAFAEL EDUARDO CORTES PEREZ</t>
  </si>
  <si>
    <t>FRANKLIN JOVANY PEREZ TREJOS</t>
  </si>
  <si>
    <t>LUISA FERNANDA CARO GONZALEZ</t>
  </si>
  <si>
    <t>YANIRA BARRIOS ZARTA</t>
  </si>
  <si>
    <t>MIGUEL ANGEL RAMIREZ MUÑOZ</t>
  </si>
  <si>
    <t>LUMAR AUGUSTO ORJUELA BELTRAN</t>
  </si>
  <si>
    <t>JORGE MARCOS AYALA CASTAÑEDA</t>
  </si>
  <si>
    <t>ANA CAROLINA QUIÑONES JIMENEZ</t>
  </si>
  <si>
    <t>MARTHA LUCIA PEDRAZA PEREZ</t>
  </si>
  <si>
    <t>POLA DEL SOCORRO GUILLERMO CADENA</t>
  </si>
  <si>
    <t>MIGUEL ANGEL ROZO MENDOZA</t>
  </si>
  <si>
    <t>ISMELDA ROMERO RONDON</t>
  </si>
  <si>
    <t>FANNY HERNANDEZ SOSA</t>
  </si>
  <si>
    <t>MARTHA ISABEL CAZARES SEGURA</t>
  </si>
  <si>
    <t>ARNOLDO CORTES GONZALEZ</t>
  </si>
  <si>
    <t>MARTHA CECILIA LOPEZ ESPINOSA</t>
  </si>
  <si>
    <t>ALBA LUCY GARCIA CAÑON</t>
  </si>
  <si>
    <t>ALFREDO PARRA GONZALEZ</t>
  </si>
  <si>
    <t>LUZ MARINA LOZANO RAMIREZ</t>
  </si>
  <si>
    <t>MAGDA PAOLA GUTIERREZ VANEGAS</t>
  </si>
  <si>
    <t>ARGENIS ARANA ZARABANDA</t>
  </si>
  <si>
    <t>NATALY CARVAJAL SANCHEZ</t>
  </si>
  <si>
    <t>EMBERG CARTAGENA GARCIA</t>
  </si>
  <si>
    <t>FABIO ENRIQUE GAITAN RODRIGUEZ</t>
  </si>
  <si>
    <t xml:space="preserve">AURA MILENA MEJIA  </t>
  </si>
  <si>
    <t>WALTER BONILLA TRUJILLO</t>
  </si>
  <si>
    <t>ALBA AZUCENA BARRERO MENDEZ</t>
  </si>
  <si>
    <t>NIDIA MILENA PRADA SOTO</t>
  </si>
  <si>
    <t>AMANDA DEL PILAR SERRANO GUZMAN</t>
  </si>
  <si>
    <t>SEBASTIAN FELIPE ARIAS VASQUEZ</t>
  </si>
  <si>
    <t>SYLVIA LILIANA MARTINEZ GONZALEZ</t>
  </si>
  <si>
    <t>CATHERINE LOPEZ VELEZ</t>
  </si>
  <si>
    <t>NANCY FLOREZ CACERES</t>
  </si>
  <si>
    <t>MARIA BENILDA PRECIADO GUZMAN</t>
  </si>
  <si>
    <t>CAROLINA DIAZ TORRES</t>
  </si>
  <si>
    <t>DIAMAR YANETH GARCES DURAN</t>
  </si>
  <si>
    <t>NATALIA RESTREPO HOYOS</t>
  </si>
  <si>
    <t>HUGUETTE BALCAZAR VILLAREAL</t>
  </si>
  <si>
    <t>CLAUDIA MILENA FORERO ARGUELLO</t>
  </si>
  <si>
    <t>GEZMI PEÑALOZA RODRIGUEZ</t>
  </si>
  <si>
    <t>MOISES ESCOBAR GORDILLO</t>
  </si>
  <si>
    <t>MARIA ONESSI SAAVEDRA AMAYA</t>
  </si>
  <si>
    <t>MAGDA JOHANNA CASTELLANOS CASTELLANOS</t>
  </si>
  <si>
    <t>MARIA DEL CARMEN GOMEZ PATINO</t>
  </si>
  <si>
    <t>JUAN SEBASTIAN PAVA VASQUEZ</t>
  </si>
  <si>
    <t xml:space="preserve">LIBIA MABEL MENDEZ  </t>
  </si>
  <si>
    <t>GREGORIO RODRIGUEZ SILVESTRE</t>
  </si>
  <si>
    <t>MILDRED JOHANA BOCANEGRA RODRIGUEZ</t>
  </si>
  <si>
    <t>YANKO JESUS TOVAR ORTIZ</t>
  </si>
  <si>
    <t>ROMAN USECHE SANCHEZ</t>
  </si>
  <si>
    <t>ADRIANA DEL PILAR SANCHEZ CARDOZO</t>
  </si>
  <si>
    <t>FRANCISCO JAVIER VELEZ PEÑA</t>
  </si>
  <si>
    <t>PATRICIA ALZATE VARELA</t>
  </si>
  <si>
    <t>RODRIGO URIBE MEDINA</t>
  </si>
  <si>
    <t>MARTHA CECILIA HENAO RAMIREZ</t>
  </si>
  <si>
    <t>LINA FERNANDA GOMEZ DAVILA</t>
  </si>
  <si>
    <t>LUIS EDUARDO BEDOYA LIBREROS</t>
  </si>
  <si>
    <t>LUZ MARINA JIMENEZ CIFUENTES</t>
  </si>
  <si>
    <t xml:space="preserve">MARIA YAMIRLE BECERRA  </t>
  </si>
  <si>
    <t>MARTHA CECILIA CABRERA GORDILLO</t>
  </si>
  <si>
    <t>YOLANDA TRUJILLO TOVAR</t>
  </si>
  <si>
    <t>FRANCIA IBETTY RAMIREZ LUGO</t>
  </si>
  <si>
    <t>JORGE ELIECER BONILLA SOLARTE</t>
  </si>
  <si>
    <t>WILLIAM ALVAREZ MONTILLA</t>
  </si>
  <si>
    <t>ANGELA PATRICIA MORALES RIVERA</t>
  </si>
  <si>
    <t>CLIMACO YEPEZ PORTOCARRERO</t>
  </si>
  <si>
    <t>ELIER HUMBERTO ROTAVISKY IZQUIERDO</t>
  </si>
  <si>
    <t>MILLER ISAMBERTO MARMOL GONZALEZ</t>
  </si>
  <si>
    <t>NILSA GARCIA GONZALEZ</t>
  </si>
  <si>
    <t>CLAUDIA JANETH MEJIA OVIEDO</t>
  </si>
  <si>
    <t>JAIME ALBERTO PAZ CAICEDO</t>
  </si>
  <si>
    <t>BEATRIZ EUGENIA VELASCO JIMENEZ</t>
  </si>
  <si>
    <t>HUGO ALBERTO CAICEDO VELASCO</t>
  </si>
  <si>
    <t>LILIANA TOBON RODRIGUEZ</t>
  </si>
  <si>
    <t>ALVARO RAMOS CUESTA</t>
  </si>
  <si>
    <t>BRENDA YESENIA ANGULO CORTES</t>
  </si>
  <si>
    <t xml:space="preserve">HEVER GUZMAN  </t>
  </si>
  <si>
    <t>JAIME ARMANDO CAICEDO BETANCORT</t>
  </si>
  <si>
    <t>MARIA DEL PILAR CABALLERO ROJAS</t>
  </si>
  <si>
    <t>MARIA FERNANDA GARCIA MURILLO</t>
  </si>
  <si>
    <t>MARTHA CECILIA MOSQUERA MARTINEZ</t>
  </si>
  <si>
    <t>VICTOR FELIPE ALEGRIA TASCON</t>
  </si>
  <si>
    <t>MONICA MARIA ECHEVERRY PORTELA</t>
  </si>
  <si>
    <t>ILIANI RENGIFO ORTIZ</t>
  </si>
  <si>
    <t>MIGUEL ANTONIO GALLEGO GONZALEZ</t>
  </si>
  <si>
    <t>MARIA JOSE MUÑOZ GUZMAN</t>
  </si>
  <si>
    <t>BERTHA LUCIA SAENZ BARRERA</t>
  </si>
  <si>
    <t>PERIODO DE PRUEBA OTRA ENTIDAD MARTINEZ MORA</t>
  </si>
  <si>
    <t>LUCY MILLAN RAMIREZ</t>
  </si>
  <si>
    <t>MARLENY MURILLO MORA</t>
  </si>
  <si>
    <t>RUTH VIVIANA GONZALEZ ESGUERRA</t>
  </si>
  <si>
    <t>ANDRES EDUARDO MORENO RODRIGUEZ</t>
  </si>
  <si>
    <t>FREDY HINESTROZA MATURANA</t>
  </si>
  <si>
    <t>ALEXANDER SANCHEZ BACCA</t>
  </si>
  <si>
    <t>CARLOS ARTURO RUIZ ROMERO</t>
  </si>
  <si>
    <t>RUTH VICTORIA PERDOMO NAVAS</t>
  </si>
  <si>
    <t>ALEJANDRO MUÑOZ ECHEVERRY</t>
  </si>
  <si>
    <t>ARIEL PUERTA GUERRERO</t>
  </si>
  <si>
    <t>DORA INES GOMEZ MARIÑO</t>
  </si>
  <si>
    <t xml:space="preserve">CLAUDIA CEDANO  </t>
  </si>
  <si>
    <t>ENITH MARTINEZ RIOS</t>
  </si>
  <si>
    <t>WILMAR ALBERTO MORENO RODRIGUEZ</t>
  </si>
  <si>
    <t>LILIAM YULIETH RIOS VALENCIA</t>
  </si>
  <si>
    <t>ROSSER ARGENTINO NOGUERA CERON</t>
  </si>
  <si>
    <t>MARIA EUGENIA ROJAS HERNANDEZ</t>
  </si>
  <si>
    <t>ELISEO ARTURO SANCHEZ CEBALLOS</t>
  </si>
  <si>
    <t>LUIS CARLOS GUTIERREZ HENAO</t>
  </si>
  <si>
    <t>ELVIS MUNOZ ESCOBAR</t>
  </si>
  <si>
    <t>JAIR VELASCO GALINDEZ</t>
  </si>
  <si>
    <t>BEATRIZ EUGENIA GIRONZA PERDOMO</t>
  </si>
  <si>
    <t>JOSE WILLIAM GARCIA RUIZ</t>
  </si>
  <si>
    <t>FELIPE VALLECILLA CAMPO</t>
  </si>
  <si>
    <t>CAROLINA DUARTE LONDOÑO</t>
  </si>
  <si>
    <t xml:space="preserve">JOSE HUMBERTO LOAIZA  </t>
  </si>
  <si>
    <t xml:space="preserve">JOSE REINEL OLAVE  </t>
  </si>
  <si>
    <t>LUIS EDUARDO VERA CAMACHO</t>
  </si>
  <si>
    <t>YOHANNA ANDREA GONZALEZ RINCON</t>
  </si>
  <si>
    <t>MABEL MICHELLE DE AVILA VALENZUELA</t>
  </si>
  <si>
    <t>PHANOR HERNANDEZ BEJARANO</t>
  </si>
  <si>
    <t>MARIA ISABEL RICO SOLANO</t>
  </si>
  <si>
    <t>ANYELA PRADO LOPEZ</t>
  </si>
  <si>
    <t>COLOMBIA ALARCON LOPEZ</t>
  </si>
  <si>
    <t>BETSY EDILMA ARRECHEA RIVAS</t>
  </si>
  <si>
    <t>MARTHA CECILIA REALES LOPEZ</t>
  </si>
  <si>
    <t>MARIA SALECIA ORTIZ ORTIZ</t>
  </si>
  <si>
    <t>MARCELA SANTAMARIA SANCHEZ</t>
  </si>
  <si>
    <t>ALEXANDRA PATRICIA HENAO CHAVARRIAGA</t>
  </si>
  <si>
    <t>JAIRO HERNAN GUTIERREZ GUTIERREZ</t>
  </si>
  <si>
    <t>FRANCISCO JAVIER SALGUERO HERNANDEZ</t>
  </si>
  <si>
    <t>ANTONIO LUIS MIRANDA LEAL</t>
  </si>
  <si>
    <t>MARIA OLGA BETANCOURT POTES</t>
  </si>
  <si>
    <t>BIBIANA FAJARDO ERAZO</t>
  </si>
  <si>
    <t>MARIA FERNANDA RAMIREZ OROZCO</t>
  </si>
  <si>
    <t>CATALINA VALENCIA LOZANO</t>
  </si>
  <si>
    <t>MARIA DEL SOCORRO MEJIA ALZATE</t>
  </si>
  <si>
    <t>GILBERTO JARAMILLO ARANGO</t>
  </si>
  <si>
    <t>PAULA ANDREA TORRES GIRALDO</t>
  </si>
  <si>
    <t xml:space="preserve">YOLANDA BROCHERO  </t>
  </si>
  <si>
    <t>EDGAR DE JESUS CORTES IDARRAGA</t>
  </si>
  <si>
    <t>LUZ HELENA SABOGAL TAMAYO</t>
  </si>
  <si>
    <t>MARIA NANCY REINA CASTRO</t>
  </si>
  <si>
    <t>LUISA FERNANDA SIERRA FACUNDO</t>
  </si>
  <si>
    <t>AMANDA CORREA ROMERO</t>
  </si>
  <si>
    <t>GUSTAVO ADOLFO PIZARRO TAMAYO</t>
  </si>
  <si>
    <t>JANNETH MOLINA RODRIGUEZ</t>
  </si>
  <si>
    <t>JESUS EMILIO FERNANDEZ LARA</t>
  </si>
  <si>
    <t>SOR LUDIBIA PUENTES BERMUDEZ</t>
  </si>
  <si>
    <t>LUZ ADRIANA ACEVEDO RAMIREZ</t>
  </si>
  <si>
    <t>SANDRA MILENA VANEGAS PARRA</t>
  </si>
  <si>
    <t>JACKELINE BURGOS PALOMINO</t>
  </si>
  <si>
    <t>FRANCISCO BUENO FERNANDEZ</t>
  </si>
  <si>
    <t>GEOVANNY BEJARANO FLOREZ</t>
  </si>
  <si>
    <t>GASTON GARCIA DOMINGUEZ</t>
  </si>
  <si>
    <t>JAVIER PEREZ CARREJO</t>
  </si>
  <si>
    <t xml:space="preserve">AURA ELOISA LOPEZ  </t>
  </si>
  <si>
    <t>LUZ MARINA REYES OSORIO</t>
  </si>
  <si>
    <t>GUIDO ALVARADO CUELLAR</t>
  </si>
  <si>
    <t>ANA MILENA GONZALEZ HERNANDEZ</t>
  </si>
  <si>
    <t>JHON FREDY ARBOLEDA LOZANO</t>
  </si>
  <si>
    <t>BIBIANA LOPEZ GRANADOS</t>
  </si>
  <si>
    <t>DIEGO HERNAN BOTERO ZAFRA</t>
  </si>
  <si>
    <t>SOFIA EDITH CARMONA MARIN</t>
  </si>
  <si>
    <t>WILSON FERNANDEZ ESPINOSA</t>
  </si>
  <si>
    <t>MARTHA CECILIA CORRALES RAMIREZ</t>
  </si>
  <si>
    <t xml:space="preserve">FRANCIA HELENA GORDILLO  </t>
  </si>
  <si>
    <t xml:space="preserve">YALISME REYES </t>
  </si>
  <si>
    <t>DIANA CAROLINA NAVARRO MARTINEZ</t>
  </si>
  <si>
    <t>GLORIA MILENA ARMERO VARGAS</t>
  </si>
  <si>
    <t>MARIA DORIS RUIZ DE MARTINEZ</t>
  </si>
  <si>
    <t>BLANCA INES MARTINEZ PELAEZ</t>
  </si>
  <si>
    <t>CARMEN TULIA MARIN SERNA</t>
  </si>
  <si>
    <t>MISNER CAICEDO OCAMPO</t>
  </si>
  <si>
    <t>DIEGO MAURICIO FERNANDEZ TAMAYO</t>
  </si>
  <si>
    <t>JULIAN ANTONIO----DETENIDO PANESSO LEAL</t>
  </si>
  <si>
    <t>NORA ELENA SOTO LOZANO</t>
  </si>
  <si>
    <t>PATRICIA PEREA VELASQUEZ</t>
  </si>
  <si>
    <t>HECTOR JULIAN DIEZ GRANADA</t>
  </si>
  <si>
    <t>MARIA LUCERO HENAO MORALES</t>
  </si>
  <si>
    <t>MAGNOLIA ARANGO TORO</t>
  </si>
  <si>
    <t>ALBA RUTH CANO TORRES</t>
  </si>
  <si>
    <t>OSCAR JOSE MORENO PRENS</t>
  </si>
  <si>
    <t>DIANA PATRICIA CHARRIA MAHECHA</t>
  </si>
  <si>
    <t>ISABEL MARIA PEÑALOZA CASTRO</t>
  </si>
  <si>
    <t>DELIRIA ALVAREZ RODRIGUEZ</t>
  </si>
  <si>
    <t>DIEGO ALBERTO VARON MARIN</t>
  </si>
  <si>
    <t>JORGE ALEJANDRO LOZADA OROZCO</t>
  </si>
  <si>
    <t>GLORIA INES GARCIA VELEZ</t>
  </si>
  <si>
    <t>ALEJANDRA CARVAJAL TENORIO</t>
  </si>
  <si>
    <t>RODRIGO RODRIGUEZ VEITIA</t>
  </si>
  <si>
    <t>OSCAR RONDEROS CRUZ</t>
  </si>
  <si>
    <t>OLGA BEATRIZ LONDOÑO BUSTAMANTE</t>
  </si>
  <si>
    <t>GLORIA STELLA GARCIA VILLA</t>
  </si>
  <si>
    <t>ALEJANDRO HENAO PINEDA</t>
  </si>
  <si>
    <t>DIANA VANESSA VASQUEZ LOZANO</t>
  </si>
  <si>
    <t>JAIME GARZON GOMEZ</t>
  </si>
  <si>
    <t>OSCAR DE JESUS BERRIO LOZA</t>
  </si>
  <si>
    <t>CARLOS EDUARDO ANZOLA ALVAREZ</t>
  </si>
  <si>
    <t xml:space="preserve">DORIS STELLA PUERTA  </t>
  </si>
  <si>
    <t>ANA SILVIA QUINTERO SUAREZ</t>
  </si>
  <si>
    <t>MARIA NELLY  PERAFAN CABANILLAS</t>
  </si>
  <si>
    <t>ADOLFO ANTONIO AREVALO PEREZ</t>
  </si>
  <si>
    <t>RICARDO HERRERA 0</t>
  </si>
  <si>
    <t>JHON FREY QUINTERO LEAL</t>
  </si>
  <si>
    <t>JUVENAL RAMIREZ URRUTIA</t>
  </si>
  <si>
    <t>AMANDA BARON MOYA</t>
  </si>
  <si>
    <t>CRISTIAN GERMAN VEGA FUENTES</t>
  </si>
  <si>
    <t>LORENA GOMEZ MARTINEZ</t>
  </si>
  <si>
    <t>ZULEIMA ABRIL CRUZ</t>
  </si>
  <si>
    <t>SANDRA MILENA REYES HERRERA</t>
  </si>
  <si>
    <t>ROBERT DANILO SANCHEZ PRECIADO</t>
  </si>
  <si>
    <t>MARIA ALEXANDRA DUARTE RODRIGUEZ</t>
  </si>
  <si>
    <t>LUZ AIDA NIÑO GUTIERREZ</t>
  </si>
  <si>
    <t>MARIA LAURA CAMARGO BECERRA</t>
  </si>
  <si>
    <t>NOHEMI CISNEROS CASTILLO</t>
  </si>
  <si>
    <t>JORGE MAURICIO FAJARDO VARGAS</t>
  </si>
  <si>
    <t>ELKIN BENAVIDES RUIZ</t>
  </si>
  <si>
    <t>OMAIRA CARDENAS RODRIGUEZ</t>
  </si>
  <si>
    <t>CRUZ DELIA PASTRANA SIGUA</t>
  </si>
  <si>
    <t>GUSTAVO ALONSO GIRALDO VELEZ</t>
  </si>
  <si>
    <t>DELIA MERCEDES DAZA CISNEROS</t>
  </si>
  <si>
    <t>MARIA ESTHER BERNAL ERAZO</t>
  </si>
  <si>
    <t>AURA PATRICIA MENESES GOMEZ</t>
  </si>
  <si>
    <t>MARGOTH PATRICIA BENAVIDES BURBANO</t>
  </si>
  <si>
    <t>SAIRA PATRICIA DIAZ CIFUENTES</t>
  </si>
  <si>
    <t>NESTOR JAVIER VALENCIA SOLARTE</t>
  </si>
  <si>
    <t>FRANCY DE MARIAS OSORIO TORRES</t>
  </si>
  <si>
    <t>JAIR ANDRES CARDONA ESPINOSA</t>
  </si>
  <si>
    <t>GLORIA ISABEL MARTINEZ LOPEZ</t>
  </si>
  <si>
    <t>MYRIAM QUINTERO PEREZ</t>
  </si>
  <si>
    <t>ALVARO FABIAN PABON SANCHEZ</t>
  </si>
  <si>
    <t>DIYER SABRINA CHAVEZ JOJOA</t>
  </si>
  <si>
    <t>KERMIT MATTHEW JACKSON MAY</t>
  </si>
  <si>
    <t>DALIA YANETT MAHECHA FRANCO</t>
  </si>
  <si>
    <t>NEILA ESTER ARRIETA CATALAN</t>
  </si>
  <si>
    <t>EUSEBIA ISABEL MORALES MENDOZA</t>
  </si>
  <si>
    <t>LUZ STELLA ROSERO ESCOBAR</t>
  </si>
  <si>
    <t>DORIS MATEUS FLOREZ</t>
  </si>
  <si>
    <t>ANA CECILIA ORJUELA RODRIGUEZ</t>
  </si>
  <si>
    <t>ALEXSA VIVIANA MOSQUERA GONZALES</t>
  </si>
  <si>
    <t>BENJAMIN BOHORQUEZ MACHADO</t>
  </si>
  <si>
    <t>CLARA ESCOBAR DELVASTO</t>
  </si>
  <si>
    <t>ALEIDA DASILVA CARIOCA</t>
  </si>
  <si>
    <t>GUILLERMO CASTRO BERNAL</t>
  </si>
  <si>
    <t>LUZ MERCEDES PEREZ MOJICA</t>
  </si>
  <si>
    <t>OLGA CAÑAVERAL PARRA</t>
  </si>
  <si>
    <t>CLARA INES OCHICA HERRERA</t>
  </si>
  <si>
    <t>LUIS GERARDO BELLO VANEGAS</t>
  </si>
  <si>
    <t>ANA CILENA VIAFARA MINA</t>
  </si>
  <si>
    <t>MARTHA ARMINDA NOVOA RAMIREZ</t>
  </si>
  <si>
    <t>JENY MARCELA ALZATE CALDERON</t>
  </si>
  <si>
    <t>CRUZ DALIA REYES GARCIA</t>
  </si>
  <si>
    <t>LILIA FANNY ROMERO LOPEZ</t>
  </si>
  <si>
    <t>JHON FREDY GONZALEZ DUEÑAS</t>
  </si>
  <si>
    <t>MARTHA MARGARITA SALAZAR ALONSO</t>
  </si>
  <si>
    <t>JANNETH CORTES MARTINEZ</t>
  </si>
  <si>
    <t>JORGE ENRIQUE CAMACHO CASTAÑEDA</t>
  </si>
  <si>
    <t>ANGEL GABRIEL VARGAS RINCON</t>
  </si>
  <si>
    <t>MARTHA LILIANA PERALTA VILLEGAS</t>
  </si>
  <si>
    <t>LUIS FERNANDO URREA RESTREPO</t>
  </si>
  <si>
    <t>DIANA PAOLA TORRES SAAVEDRA</t>
  </si>
  <si>
    <t>PEDRO HERNANDO MALAGON BOHORQUEZ</t>
  </si>
  <si>
    <t>MARTHA LUCIA RESTREPO GUERRA</t>
  </si>
  <si>
    <t>PAOLA ANDREA ZAPATA SUAREZ</t>
  </si>
  <si>
    <t>JUAN BYRON PEREZ GIL</t>
  </si>
  <si>
    <t>JUAN CARLOS CASTAÑO MONTOYA</t>
  </si>
  <si>
    <t>NATALIE REYES GUERRA</t>
  </si>
  <si>
    <t>LINA MARCELA BEDOYA RODRIGUEZ</t>
  </si>
  <si>
    <t>MAURICIO ANTONIO ARANGO ACOSTA</t>
  </si>
  <si>
    <t>ANDREA CATERINE MORA SILVA</t>
  </si>
  <si>
    <t>LINA VICTORIA BARON CABRERA</t>
  </si>
  <si>
    <t>SARA JULIETH VELANDIA MENDOZA</t>
  </si>
  <si>
    <t>SERGIO HERNANDO LEON GONZALEZ</t>
  </si>
  <si>
    <t>RAUL HURTADO BURBANO</t>
  </si>
  <si>
    <t>MARIA CONSTANZA GAITAN ROMERO</t>
  </si>
  <si>
    <t>JEAN PIERRE OSSES MARROQUIN</t>
  </si>
  <si>
    <t>JAVIER ERNESTO GUTIERREZ RODRIGUEZ</t>
  </si>
  <si>
    <t>ELIANA CAGUA MURILLO</t>
  </si>
  <si>
    <t>MONICA VIVIANA PORTELA CENTENO</t>
  </si>
  <si>
    <t>MARIA ALCIRA PIDIACHE MORA</t>
  </si>
  <si>
    <t>PATRICIA GARCIA DIAZ</t>
  </si>
  <si>
    <t>CARMEN BEATRIZ SEÑA LEON</t>
  </si>
  <si>
    <t>JUAN GONZALO ZAPATA MADRID</t>
  </si>
  <si>
    <t>PAOLA ALEJANDRA AGUIRRE MEDINA</t>
  </si>
  <si>
    <t>SEBASTIAN MESA GALEANO</t>
  </si>
  <si>
    <t>SONIA DEL PILAR PARADA ROJAS</t>
  </si>
  <si>
    <t>MARISOL RODRIGUEZ FONTECHA</t>
  </si>
  <si>
    <t>CATHERINE ROBLEDO LOPEZ</t>
  </si>
  <si>
    <t>Despacho</t>
  </si>
  <si>
    <t>Regional Andina</t>
  </si>
  <si>
    <t>Regional Caribe</t>
  </si>
  <si>
    <t>Regional Centro</t>
  </si>
  <si>
    <t>Control Interno</t>
  </si>
  <si>
    <t>Control Disciplinario</t>
  </si>
  <si>
    <t>Talento Humano</t>
  </si>
  <si>
    <t>Financiera</t>
  </si>
  <si>
    <t>Delegada Registro</t>
  </si>
  <si>
    <t>Delegada Notariado</t>
  </si>
  <si>
    <t>Yolombo</t>
  </si>
  <si>
    <t>Barranquilla</t>
  </si>
  <si>
    <t>Guaduas</t>
  </si>
  <si>
    <t>Cartagena</t>
  </si>
  <si>
    <t>Tunja</t>
  </si>
  <si>
    <t>Manizales</t>
  </si>
  <si>
    <t>Valledupar</t>
  </si>
  <si>
    <t>Neiva</t>
  </si>
  <si>
    <t>Santa Marta</t>
  </si>
  <si>
    <t>Villavicencio</t>
  </si>
  <si>
    <t>Pasto</t>
  </si>
  <si>
    <t>Armenia</t>
  </si>
  <si>
    <t>Pereira</t>
  </si>
  <si>
    <t>Bucaramanga</t>
  </si>
  <si>
    <t>Sincelejo</t>
  </si>
  <si>
    <t>Cali</t>
  </si>
  <si>
    <t>Orocue</t>
  </si>
  <si>
    <t>Delegada Tierras</t>
  </si>
  <si>
    <t>Regional Orinoquía</t>
  </si>
  <si>
    <t>Asesora Jurídica</t>
  </si>
  <si>
    <t>Atención Al Ciudadano</t>
  </si>
  <si>
    <t>Administración Notarial</t>
  </si>
  <si>
    <t>Subdirección Técnica</t>
  </si>
  <si>
    <t>Bogotá Sur</t>
  </si>
  <si>
    <t>Bogotá Centro</t>
  </si>
  <si>
    <t>Bogotá Norte</t>
  </si>
  <si>
    <t>Popayán</t>
  </si>
  <si>
    <t>Montería</t>
  </si>
  <si>
    <t>Cúcuta</t>
  </si>
  <si>
    <t>Ibagué</t>
  </si>
  <si>
    <t>Tuluá</t>
  </si>
  <si>
    <t>Regional Pacífica</t>
  </si>
  <si>
    <t>Dirección Vigilancia</t>
  </si>
  <si>
    <t>Dirección Técnica R.</t>
  </si>
  <si>
    <t>Medellín Sur</t>
  </si>
  <si>
    <t>Medellín Norte</t>
  </si>
  <si>
    <t>Inírida</t>
  </si>
  <si>
    <t>Asesora de Planeación</t>
  </si>
  <si>
    <t>San Vicente del Caguán</t>
  </si>
  <si>
    <t>San Juan del Cesar</t>
  </si>
  <si>
    <t>San Jose del Guaviare</t>
  </si>
  <si>
    <t>CLAUDIA MARIA CASTAÑEDA CARDENAS</t>
  </si>
  <si>
    <t>SANDRA PATRICIA CERON SALAS</t>
  </si>
  <si>
    <t>DANIELA ELIZABETH RUANO VILLAREAL</t>
  </si>
  <si>
    <t>Reanud</t>
  </si>
  <si>
    <t>INSTRUCCIONES GENERALES PARA DILIGENCIAR EL FORMATO DE VACACIONES</t>
  </si>
  <si>
    <t>En la columna A, sólo debe digitar el número de cédula del funcionario, la aplicación le devolverá los nombres y apellidos, el cargo y la dependencia  (a hoy 27-11-2020) del funcionario</t>
  </si>
  <si>
    <t xml:space="preserve">En la columna E, se debe ingresar la fecha inicial del período de causación de las vacaciones del funcionario. </t>
  </si>
  <si>
    <r>
      <t xml:space="preserve">El formato de fecha de la columna E y G, </t>
    </r>
    <r>
      <rPr>
        <b/>
        <sz val="10"/>
        <rFont val="Arial"/>
        <family val="2"/>
      </rPr>
      <t>debe ser únicamente</t>
    </r>
    <r>
      <rPr>
        <sz val="10"/>
        <rFont val="Arial"/>
        <family val="2"/>
      </rPr>
      <t xml:space="preserve"> el siguiente: </t>
    </r>
    <r>
      <rPr>
        <b/>
        <sz val="10"/>
        <rFont val="Arial"/>
        <family val="2"/>
      </rPr>
      <t>dd/mm/aaaa</t>
    </r>
    <r>
      <rPr>
        <sz val="10"/>
        <rFont val="Arial"/>
        <family val="2"/>
      </rPr>
      <t>, de lo contrario la palicación le generará error</t>
    </r>
  </si>
  <si>
    <t>El formato tiene celdas habilitadas(blanco) para ser diligenciadas y celdas bloquedas(azul claro) que no se pueden modificar</t>
  </si>
  <si>
    <t>El número de cédula no debe llevar separador de ningún tipo(espacios, comas, puntos, etc), sólo números, de lo contrario la aplicación le devolverá error</t>
  </si>
  <si>
    <r>
      <t xml:space="preserve">En las columnas J y K, debe indicar con una </t>
    </r>
    <r>
      <rPr>
        <b/>
        <sz val="10"/>
        <rFont val="Arial"/>
        <family val="2"/>
      </rPr>
      <t xml:space="preserve">X, </t>
    </r>
    <r>
      <rPr>
        <sz val="10"/>
        <rFont val="Arial"/>
        <family val="2"/>
      </rPr>
      <t>si el período a disfrutar corresponde a vacaciones o a una reanudación</t>
    </r>
  </si>
  <si>
    <t>En la columna L, podrá agregar las observaciones referentes a las vacaciones</t>
  </si>
  <si>
    <t>Se debe diligencia una fila por cada período de vacaciones que solicite el funcionario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</si>
  <si>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Cualquier inquietud que tenga acerca del presente formato, podrá solicitar información en el correo jose.vergara@supernotariado.gov.co</t>
    </r>
  </si>
  <si>
    <t>El formato debe ser firmado por por los respectivos Jefes, Registradores y o Regionales, según el caso.</t>
  </si>
  <si>
    <t>Firma</t>
  </si>
  <si>
    <t>Nombre:</t>
  </si>
  <si>
    <t>Cargo:</t>
  </si>
  <si>
    <t>**En la columna G, la fecha inicial del período de vacaciones debe ser un día hábil
**La fecha de inicial del disfrute de las vacaciones no puede ser menor a la fecha final del período de causación
**El año y mes de la fecha final del período de causación, no deben ser iguales a los de la fecha de inicio del disfrute de vacaciones</t>
  </si>
  <si>
    <r>
      <t xml:space="preserve">MACROPROCESO: </t>
    </r>
    <r>
      <rPr>
        <sz val="12"/>
        <rFont val="Arial Narrow"/>
        <family val="2"/>
      </rPr>
      <t>Gestión del Talento Humano</t>
    </r>
  </si>
  <si>
    <r>
      <t xml:space="preserve">PROCESO: </t>
    </r>
    <r>
      <rPr>
        <sz val="12"/>
        <rFont val="Arial Narrow"/>
        <family val="2"/>
      </rPr>
      <t>Nómina</t>
    </r>
  </si>
  <si>
    <r>
      <t xml:space="preserve">PROCEDIMIENTO: </t>
    </r>
    <r>
      <rPr>
        <sz val="12"/>
        <rFont val="Arial Narrow"/>
        <family val="2"/>
      </rPr>
      <t>Liquidación de nómina, seguridad social y aportes parafiscales</t>
    </r>
  </si>
  <si>
    <t>Versión: 01</t>
  </si>
  <si>
    <t>Fecha: 15 - 12 - 2020</t>
  </si>
  <si>
    <t>Código: MP - GNTH - PO - 03 - FR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</si>
</sst>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8" fillId="0" borderId="0" xfId="0" applyFont="1"/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3" borderId="1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3" borderId="7" xfId="0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164" fontId="7" fillId="4" borderId="6" xfId="0" applyNumberFormat="1" applyFont="1" applyFill="1" applyBorder="1" applyAlignment="1" applyProtection="1">
      <alignment horizontal="center" vertical="center" wrapText="1"/>
      <protection hidden="1"/>
    </xf>
    <xf numFmtId="1" fontId="4" fillId="4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133350</xdr:rowOff>
    </xdr:from>
    <xdr:to>
      <xdr:col>1</xdr:col>
      <xdr:colOff>1438275</xdr:colOff>
      <xdr:row>2</xdr:row>
      <xdr:rowOff>400050</xdr:rowOff>
    </xdr:to>
    <xdr:pic>
      <xdr:nvPicPr>
        <xdr:cNvPr id="4227" name="0 Imagen">
          <a:extLst>
            <a:ext uri="{FF2B5EF4-FFF2-40B4-BE49-F238E27FC236}">
              <a16:creationId xmlns:a16="http://schemas.microsoft.com/office/drawing/2014/main" xmlns="" id="{BCD0B683-14AE-46C8-B46C-45CBAD65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22669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05"/>
  <sheetViews>
    <sheetView tabSelected="1" zoomScaleNormal="100" workbookViewId="0">
      <selection activeCell="A7" sqref="A7"/>
    </sheetView>
  </sheetViews>
  <sheetFormatPr baseColWidth="10" defaultRowHeight="15.75" x14ac:dyDescent="0.25"/>
  <cols>
    <col min="1" max="1" width="13.7109375" style="10" customWidth="1"/>
    <col min="2" max="2" width="22.42578125" style="10" customWidth="1"/>
    <col min="3" max="3" width="20.28515625" style="10" customWidth="1"/>
    <col min="4" max="4" width="16.140625" style="10" customWidth="1"/>
    <col min="5" max="5" width="12.28515625" style="25" customWidth="1"/>
    <col min="6" max="6" width="13.140625" style="25" customWidth="1"/>
    <col min="7" max="7" width="12" style="25" customWidth="1"/>
    <col min="8" max="8" width="27.85546875" style="26" customWidth="1"/>
    <col min="9" max="9" width="9.5703125" style="10" customWidth="1"/>
    <col min="10" max="10" width="9.140625" style="10" bestFit="1" customWidth="1"/>
    <col min="11" max="11" width="15.42578125" style="10" customWidth="1"/>
    <col min="12" max="13" width="11.42578125" style="10"/>
    <col min="14" max="14" width="42.85546875" style="10" customWidth="1"/>
    <col min="15" max="16384" width="11.42578125" style="10"/>
  </cols>
  <sheetData>
    <row r="1" spans="1:13" ht="44.25" customHeight="1" x14ac:dyDescent="0.25">
      <c r="A1" s="43"/>
      <c r="B1" s="44"/>
      <c r="C1" s="49" t="s">
        <v>2530</v>
      </c>
      <c r="D1" s="49"/>
      <c r="E1" s="49"/>
      <c r="F1" s="49"/>
      <c r="G1" s="49"/>
      <c r="H1" s="49"/>
      <c r="I1" s="50" t="s">
        <v>2535</v>
      </c>
      <c r="J1" s="50"/>
      <c r="K1" s="50"/>
    </row>
    <row r="2" spans="1:13" x14ac:dyDescent="0.25">
      <c r="A2" s="45"/>
      <c r="B2" s="46"/>
      <c r="C2" s="49" t="s">
        <v>2531</v>
      </c>
      <c r="D2" s="49"/>
      <c r="E2" s="49"/>
      <c r="F2" s="49"/>
      <c r="G2" s="49"/>
      <c r="H2" s="49"/>
      <c r="I2" s="50" t="s">
        <v>2533</v>
      </c>
      <c r="J2" s="50"/>
      <c r="K2" s="50"/>
    </row>
    <row r="3" spans="1:13" ht="39" customHeight="1" x14ac:dyDescent="0.25">
      <c r="A3" s="47"/>
      <c r="B3" s="48"/>
      <c r="C3" s="49" t="s">
        <v>2532</v>
      </c>
      <c r="D3" s="49"/>
      <c r="E3" s="49"/>
      <c r="F3" s="49"/>
      <c r="G3" s="49"/>
      <c r="H3" s="49"/>
      <c r="I3" s="50" t="s">
        <v>2534</v>
      </c>
      <c r="J3" s="50"/>
      <c r="K3" s="50"/>
    </row>
    <row r="4" spans="1:13" ht="39" customHeight="1" x14ac:dyDescent="0.25">
      <c r="A4" s="38" t="s">
        <v>7</v>
      </c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13" s="16" customFormat="1" ht="33" customHeight="1" x14ac:dyDescent="0.2">
      <c r="A5" s="41" t="s">
        <v>0</v>
      </c>
      <c r="B5" s="41" t="s">
        <v>1</v>
      </c>
      <c r="C5" s="41" t="s">
        <v>2</v>
      </c>
      <c r="D5" s="41" t="s">
        <v>13</v>
      </c>
      <c r="E5" s="41" t="s">
        <v>16</v>
      </c>
      <c r="F5" s="41"/>
      <c r="G5" s="41" t="s">
        <v>17</v>
      </c>
      <c r="H5" s="41"/>
      <c r="I5" s="42" t="s">
        <v>3</v>
      </c>
      <c r="J5" s="37" t="s">
        <v>4</v>
      </c>
      <c r="K5" s="37"/>
    </row>
    <row r="6" spans="1:13" s="16" customFormat="1" x14ac:dyDescent="0.2">
      <c r="A6" s="41"/>
      <c r="B6" s="41"/>
      <c r="C6" s="41"/>
      <c r="D6" s="41"/>
      <c r="E6" s="33" t="s">
        <v>14</v>
      </c>
      <c r="F6" s="33" t="s">
        <v>15</v>
      </c>
      <c r="G6" s="33" t="s">
        <v>14</v>
      </c>
      <c r="H6" s="33" t="s">
        <v>15</v>
      </c>
      <c r="I6" s="42"/>
      <c r="J6" s="33" t="s">
        <v>5</v>
      </c>
      <c r="K6" s="33" t="s">
        <v>2514</v>
      </c>
    </row>
    <row r="7" spans="1:13" ht="50.25" customHeight="1" x14ac:dyDescent="0.25">
      <c r="A7" s="17"/>
      <c r="B7" s="35" t="str">
        <f>IF($A7="","",VLOOKUP($A7,funcionarios!$A:$D,2,0))</f>
        <v/>
      </c>
      <c r="C7" s="36" t="str">
        <f>IF($A7="","",VLOOKUP($A7,funcionarios!$A:$D,3,0))</f>
        <v/>
      </c>
      <c r="D7" s="36" t="str">
        <f>IF($A7="","",VLOOKUP($A7,funcionarios!$A:$D,4,0))</f>
        <v/>
      </c>
      <c r="E7" s="2">
        <v>43911</v>
      </c>
      <c r="F7" s="27">
        <f>IF(E7="","",DATE(YEAR(E7)+1,MONTH(E7),DAY(E7))-1)</f>
        <v>44275</v>
      </c>
      <c r="G7" s="3">
        <v>44380</v>
      </c>
      <c r="H7" s="27" t="str">
        <f>IF(G7="","",IF(G7&lt;=F7,"La fecha de inicio de disfrute debe ser mayor que la fecha final de causación",IF(AND(YEAR(F7)=YEAR(G7),MONTH(F7)=MONTH(G7)),"Por favor reprograme la fecha de inicio de disfrute para el siguiente mes",IF(G7="","",IFERROR("El día de inicio del disfrute es "&amp;VLOOKUP(G7,Dias_no_hábiles!A:B,2,0)&amp;", por favor ingrese un día hábil",WORKDAY.INTL(G7-1,15,1,Dias_no_hábiles!E:E))))))</f>
        <v>El día de inicio del disfrute es Sábado, por favor ingrese un día hábil</v>
      </c>
      <c r="I7" s="28" t="e">
        <f>IF(G7="","",H7-G7+1)</f>
        <v>#VALUE!</v>
      </c>
      <c r="J7" s="33" t="s">
        <v>6</v>
      </c>
      <c r="K7" s="33"/>
      <c r="M7" s="16"/>
    </row>
    <row r="8" spans="1:13" ht="50.25" customHeight="1" x14ac:dyDescent="0.25">
      <c r="A8" s="34"/>
      <c r="B8" s="35" t="str">
        <f>IF($A8="","",VLOOKUP($A8,funcionarios!$A:$D,2,0))</f>
        <v/>
      </c>
      <c r="C8" s="36" t="str">
        <f>IF($A8="","",VLOOKUP($A8,funcionarios!$A:$D,3,0))</f>
        <v/>
      </c>
      <c r="D8" s="36" t="str">
        <f>IF($A8="","",VLOOKUP($A8,funcionarios!$A:$D,4,0))</f>
        <v/>
      </c>
      <c r="E8" s="2"/>
      <c r="F8" s="27" t="str">
        <f t="shared" ref="F8:F71" si="0">IF(E8="","",DATE(YEAR(E8)+1,MONTH(E8),DAY(E8))-1)</f>
        <v/>
      </c>
      <c r="G8" s="3"/>
      <c r="H8" s="27" t="str">
        <f>IF(G8="","",IF(G8&lt;=F8,"La fecha de inicio de disfrute debe ser mayor que la fecha final de causación",IF(AND(YEAR(F8)=YEAR(G8),MONTH(F8)=MONTH(G8)),"Por favor reprograme la fecha de inicio de disfrute para el siguiente mes",IF(G8="","",IFERROR("El día de inicio del disfrute es "&amp;VLOOKUP(G8,Dias_no_hábiles!A:B,2,0)&amp;", por favor ingrese un día hábil",WORKDAY.INTL(G8-1,15,1,Dias_no_hábiles!E:E))))))</f>
        <v/>
      </c>
      <c r="I8" s="28" t="str">
        <f t="shared" ref="I8" si="1">IF(G8="","",H8-G8+1)</f>
        <v/>
      </c>
      <c r="J8" s="33"/>
      <c r="K8" s="33"/>
      <c r="M8" s="16"/>
    </row>
    <row r="9" spans="1:13" ht="50.25" customHeight="1" x14ac:dyDescent="0.25">
      <c r="A9" s="34"/>
      <c r="B9" s="35" t="str">
        <f>IF($A9="","",VLOOKUP($A9,funcionarios!$A:$D,2,0))</f>
        <v/>
      </c>
      <c r="C9" s="36" t="str">
        <f>IF($A9="","",VLOOKUP($A9,funcionarios!$A:$D,3,0))</f>
        <v/>
      </c>
      <c r="D9" s="36" t="str">
        <f>IF($A9="","",VLOOKUP($A9,funcionarios!$A:$D,4,0))</f>
        <v/>
      </c>
      <c r="E9" s="2"/>
      <c r="F9" s="27" t="str">
        <f t="shared" si="0"/>
        <v/>
      </c>
      <c r="G9" s="3"/>
      <c r="H9" s="27" t="str">
        <f>IF(G9="","",IF(G9&lt;=F9,"La fecha de inicio de disfrute debe ser mayor que la fecha final de causación",IF(AND(YEAR(F9)=YEAR(G9),MONTH(F9)=MONTH(G9)),"Por favor reprograme la fecha de inicio de disfrute para el siguiente mes",IF(G9="","",IFERROR("El día de inicio del disfrute es "&amp;VLOOKUP(G9,Dias_no_hábiles!A:B,2,0)&amp;", por favor ingrese un día hábil",WORKDAY.INTL(G9-1,15,1,Dias_no_hábiles!E:E))))))</f>
        <v/>
      </c>
      <c r="I9" s="28" t="str">
        <f t="shared" ref="I9:I72" si="2">IF(G9="","",H9-G9+1)</f>
        <v/>
      </c>
      <c r="J9" s="33" t="s">
        <v>6</v>
      </c>
      <c r="K9" s="33"/>
      <c r="M9" s="16"/>
    </row>
    <row r="10" spans="1:13" ht="50.25" customHeight="1" x14ac:dyDescent="0.25">
      <c r="A10" s="34"/>
      <c r="B10" s="35" t="str">
        <f>IF($A10="","",VLOOKUP($A10,funcionarios!$A:$D,2,0))</f>
        <v/>
      </c>
      <c r="C10" s="36" t="str">
        <f>IF($A10="","",VLOOKUP($A10,funcionarios!$A:$D,3,0))</f>
        <v/>
      </c>
      <c r="D10" s="36" t="str">
        <f>IF($A10="","",VLOOKUP($A10,funcionarios!$A:$D,4,0))</f>
        <v/>
      </c>
      <c r="E10" s="2"/>
      <c r="F10" s="27" t="str">
        <f t="shared" si="0"/>
        <v/>
      </c>
      <c r="G10" s="3"/>
      <c r="H10" s="27" t="str">
        <f>IF(G10="","",IF(G10&lt;=F10,"La fecha de inicio de disfrute debe ser mayor que la fecha final de causación",IF(AND(YEAR(F10)=YEAR(G10),MONTH(F10)=MONTH(G10)),"Por favor reprograme la fecha de inicio de disfrute para el siguiente mes",IF(G10="","",IFERROR("El día de inicio del disfrute es "&amp;VLOOKUP(G10,Dias_no_hábiles!A:B,2,0)&amp;", por favor ingrese un día hábil",WORKDAY.INTL(G10-1,15,1,Dias_no_hábiles!E:E))))))</f>
        <v/>
      </c>
      <c r="I10" s="28" t="str">
        <f t="shared" si="2"/>
        <v/>
      </c>
      <c r="J10" s="33" t="s">
        <v>6</v>
      </c>
      <c r="K10" s="33"/>
      <c r="M10" s="16"/>
    </row>
    <row r="11" spans="1:13" ht="50.25" customHeight="1" x14ac:dyDescent="0.25">
      <c r="A11" s="34"/>
      <c r="B11" s="35" t="str">
        <f>IF($A11="","",VLOOKUP($A11,funcionarios!$A:$D,2,0))</f>
        <v/>
      </c>
      <c r="C11" s="36" t="str">
        <f>IF($A11="","",VLOOKUP($A11,funcionarios!$A:$D,3,0))</f>
        <v/>
      </c>
      <c r="D11" s="36" t="str">
        <f>IF($A11="","",VLOOKUP($A11,funcionarios!$A:$D,4,0))</f>
        <v/>
      </c>
      <c r="E11" s="2"/>
      <c r="F11" s="27" t="str">
        <f t="shared" si="0"/>
        <v/>
      </c>
      <c r="G11" s="3"/>
      <c r="H11" s="27" t="str">
        <f>IF(G11="","",IF(G11&lt;=F11,"La fecha de inicio de disfrute debe ser mayor que la fecha final de causación",IF(AND(YEAR(F11)=YEAR(G11),MONTH(F11)=MONTH(G11)),"Por favor reprograme la fecha de inicio de disfrute para el siguiente mes",IF(G11="","",IFERROR("El día de inicio del disfrute es "&amp;VLOOKUP(G11,Dias_no_hábiles!A:B,2,0)&amp;", por favor ingrese un día hábil",WORKDAY.INTL(G11-1,15,1,Dias_no_hábiles!E:E))))))</f>
        <v/>
      </c>
      <c r="I11" s="28" t="str">
        <f t="shared" si="2"/>
        <v/>
      </c>
      <c r="J11" s="33" t="s">
        <v>6</v>
      </c>
      <c r="K11" s="33"/>
      <c r="M11" s="16"/>
    </row>
    <row r="12" spans="1:13" ht="50.25" customHeight="1" x14ac:dyDescent="0.25">
      <c r="A12" s="34"/>
      <c r="B12" s="35" t="str">
        <f>IF($A12="","",VLOOKUP($A12,funcionarios!$A:$D,2,0))</f>
        <v/>
      </c>
      <c r="C12" s="36" t="str">
        <f>IF($A12="","",VLOOKUP($A12,funcionarios!$A:$D,3,0))</f>
        <v/>
      </c>
      <c r="D12" s="36" t="str">
        <f>IF($A12="","",VLOOKUP($A12,funcionarios!$A:$D,4,0))</f>
        <v/>
      </c>
      <c r="E12" s="2"/>
      <c r="F12" s="27" t="str">
        <f t="shared" si="0"/>
        <v/>
      </c>
      <c r="G12" s="3"/>
      <c r="H12" s="27" t="str">
        <f>IF(G12="","",IF(G12&lt;=F12,"La fecha de inicio de disfrute debe ser mayor que la fecha final de causación",IF(AND(YEAR(F12)=YEAR(G12),MONTH(F12)=MONTH(G12)),"Por favor reprograme la fecha de inicio de disfrute para el siguiente mes",IF(G12="","",IFERROR("El día de inicio del disfrute es "&amp;VLOOKUP(G12,Dias_no_hábiles!A:B,2,0)&amp;", por favor ingrese un día hábil",WORKDAY.INTL(G12-1,15,1,Dias_no_hábiles!E:E))))))</f>
        <v/>
      </c>
      <c r="I12" s="28" t="str">
        <f t="shared" si="2"/>
        <v/>
      </c>
      <c r="J12" s="33" t="s">
        <v>6</v>
      </c>
      <c r="K12" s="33"/>
      <c r="M12" s="16"/>
    </row>
    <row r="13" spans="1:13" ht="50.25" customHeight="1" x14ac:dyDescent="0.25">
      <c r="A13" s="34"/>
      <c r="B13" s="35" t="str">
        <f>IF($A13="","",VLOOKUP($A13,funcionarios!$A:$D,2,0))</f>
        <v/>
      </c>
      <c r="C13" s="36" t="str">
        <f>IF($A13="","",VLOOKUP($A13,funcionarios!$A:$D,3,0))</f>
        <v/>
      </c>
      <c r="D13" s="36" t="str">
        <f>IF($A13="","",VLOOKUP($A13,funcionarios!$A:$D,4,0))</f>
        <v/>
      </c>
      <c r="E13" s="2"/>
      <c r="F13" s="27" t="str">
        <f t="shared" si="0"/>
        <v/>
      </c>
      <c r="G13" s="3"/>
      <c r="H13" s="27" t="str">
        <f>IF(G13="","",IF(G13&lt;=F13,"La fecha de inicio de disfrute debe ser mayor que la fecha final de causación",IF(AND(YEAR(F13)=YEAR(G13),MONTH(F13)=MONTH(G13)),"Por favor reprograme la fecha de inicio de disfrute para el siguiente mes",IF(G13="","",IFERROR("El día de inicio del disfrute es "&amp;VLOOKUP(G13,Dias_no_hábiles!A:B,2,0)&amp;", por favor ingrese un día hábil",WORKDAY.INTL(G13-1,15,1,Dias_no_hábiles!E:E))))))</f>
        <v/>
      </c>
      <c r="I13" s="28" t="str">
        <f t="shared" si="2"/>
        <v/>
      </c>
      <c r="J13" s="33" t="s">
        <v>6</v>
      </c>
      <c r="K13" s="33"/>
      <c r="M13" s="16"/>
    </row>
    <row r="14" spans="1:13" ht="50.25" customHeight="1" x14ac:dyDescent="0.25">
      <c r="A14" s="34"/>
      <c r="B14" s="35" t="str">
        <f>IF($A14="","",VLOOKUP($A14,funcionarios!$A:$D,2,0))</f>
        <v/>
      </c>
      <c r="C14" s="36" t="str">
        <f>IF($A14="","",VLOOKUP($A14,funcionarios!$A:$D,3,0))</f>
        <v/>
      </c>
      <c r="D14" s="36" t="str">
        <f>IF($A14="","",VLOOKUP($A14,funcionarios!$A:$D,4,0))</f>
        <v/>
      </c>
      <c r="E14" s="2"/>
      <c r="F14" s="27" t="str">
        <f t="shared" si="0"/>
        <v/>
      </c>
      <c r="G14" s="3"/>
      <c r="H14" s="27" t="str">
        <f>IF(G14="","",IF(G14&lt;=F14,"La fecha de inicio de disfrute debe ser mayor que la fecha final de causación",IF(AND(YEAR(F14)=YEAR(G14),MONTH(F14)=MONTH(G14)),"Por favor reprograme la fecha de inicio de disfrute para el siguiente mes",IF(G14="","",IFERROR("El día de inicio del disfrute es "&amp;VLOOKUP(G14,Dias_no_hábiles!A:B,2,0)&amp;", por favor ingrese un día hábil",WORKDAY.INTL(G14-1,15,1,Dias_no_hábiles!E:E))))))</f>
        <v/>
      </c>
      <c r="I14" s="28" t="str">
        <f t="shared" si="2"/>
        <v/>
      </c>
      <c r="J14" s="33" t="s">
        <v>6</v>
      </c>
      <c r="K14" s="33"/>
    </row>
    <row r="15" spans="1:13" ht="50.25" customHeight="1" x14ac:dyDescent="0.25">
      <c r="A15" s="34"/>
      <c r="B15" s="35" t="str">
        <f>IF($A15="","",VLOOKUP($A15,funcionarios!$A:$D,2,0))</f>
        <v/>
      </c>
      <c r="C15" s="36" t="str">
        <f>IF($A15="","",VLOOKUP($A15,funcionarios!$A:$D,3,0))</f>
        <v/>
      </c>
      <c r="D15" s="36" t="str">
        <f>IF($A15="","",VLOOKUP($A15,funcionarios!$A:$D,4,0))</f>
        <v/>
      </c>
      <c r="E15" s="2"/>
      <c r="F15" s="27" t="str">
        <f t="shared" si="0"/>
        <v/>
      </c>
      <c r="G15" s="3"/>
      <c r="H15" s="27" t="str">
        <f>IF(G15="","",IF(G15&lt;=F15,"La fecha de inicio de disfrute debe ser mayor que la fecha final de causación",IF(AND(YEAR(F15)=YEAR(G15),MONTH(F15)=MONTH(G15)),"Por favor reprograme la fecha de inicio de disfrute para el siguiente mes",IF(G15="","",IFERROR("El día de inicio del disfrute es "&amp;VLOOKUP(G15,Dias_no_hábiles!A:B,2,0)&amp;", por favor ingrese un día hábil",WORKDAY.INTL(G15-1,15,1,Dias_no_hábiles!E:E))))))</f>
        <v/>
      </c>
      <c r="I15" s="28" t="str">
        <f t="shared" si="2"/>
        <v/>
      </c>
      <c r="J15" s="33" t="s">
        <v>6</v>
      </c>
      <c r="K15" s="33"/>
    </row>
    <row r="16" spans="1:13" ht="50.25" customHeight="1" x14ac:dyDescent="0.25">
      <c r="A16" s="34"/>
      <c r="B16" s="35" t="str">
        <f>IF($A16="","",VLOOKUP($A16,funcionarios!$A:$D,2,0))</f>
        <v/>
      </c>
      <c r="C16" s="36" t="str">
        <f>IF($A16="","",VLOOKUP($A16,funcionarios!$A:$D,3,0))</f>
        <v/>
      </c>
      <c r="D16" s="36" t="str">
        <f>IF($A16="","",VLOOKUP($A16,funcionarios!$A:$D,4,0))</f>
        <v/>
      </c>
      <c r="E16" s="2"/>
      <c r="F16" s="27" t="str">
        <f t="shared" si="0"/>
        <v/>
      </c>
      <c r="G16" s="3"/>
      <c r="H16" s="27" t="str">
        <f>IF(G16="","",IF(G16&lt;=F16,"La fecha de inicio de disfrute debe ser mayor que la fecha final de causación",IF(AND(YEAR(F16)=YEAR(G16),MONTH(F16)=MONTH(G16)),"Por favor reprograme la fecha de inicio de disfrute para el siguiente mes",IF(G16="","",IFERROR("El día de inicio del disfrute es "&amp;VLOOKUP(G16,Dias_no_hábiles!A:B,2,0)&amp;", por favor ingrese un día hábil",WORKDAY.INTL(G16-1,15,1,Dias_no_hábiles!E:E))))))</f>
        <v/>
      </c>
      <c r="I16" s="28" t="str">
        <f t="shared" si="2"/>
        <v/>
      </c>
      <c r="J16" s="33" t="s">
        <v>6</v>
      </c>
      <c r="K16" s="33"/>
    </row>
    <row r="17" spans="1:11" ht="50.25" customHeight="1" x14ac:dyDescent="0.25">
      <c r="A17" s="34"/>
      <c r="B17" s="35" t="str">
        <f>IF($A17="","",VLOOKUP($A17,funcionarios!$A:$D,2,0))</f>
        <v/>
      </c>
      <c r="C17" s="36" t="str">
        <f>IF($A17="","",VLOOKUP($A17,funcionarios!$A:$D,3,0))</f>
        <v/>
      </c>
      <c r="D17" s="36" t="str">
        <f>IF($A17="","",VLOOKUP($A17,funcionarios!$A:$D,4,0))</f>
        <v/>
      </c>
      <c r="E17" s="2"/>
      <c r="F17" s="27" t="str">
        <f t="shared" si="0"/>
        <v/>
      </c>
      <c r="G17" s="3"/>
      <c r="H17" s="27" t="str">
        <f>IF(G17="","",IF(G17&lt;=F17,"La fecha de inicio de disfrute debe ser mayor que la fecha final de causación",IF(AND(YEAR(F17)=YEAR(G17),MONTH(F17)=MONTH(G17)),"Por favor reprograme la fecha de inicio de disfrute para el siguiente mes",IF(G17="","",IFERROR("El día de inicio del disfrute es "&amp;VLOOKUP(G17,Dias_no_hábiles!A:B,2,0)&amp;", por favor ingrese un día hábil",WORKDAY.INTL(G17-1,15,1,Dias_no_hábiles!E:E))))))</f>
        <v/>
      </c>
      <c r="I17" s="28" t="str">
        <f t="shared" si="2"/>
        <v/>
      </c>
      <c r="J17" s="33" t="s">
        <v>6</v>
      </c>
      <c r="K17" s="33"/>
    </row>
    <row r="18" spans="1:11" ht="50.25" customHeight="1" x14ac:dyDescent="0.25">
      <c r="A18" s="34"/>
      <c r="B18" s="35" t="str">
        <f>IF($A18="","",VLOOKUP($A18,funcionarios!$A:$D,2,0))</f>
        <v/>
      </c>
      <c r="C18" s="36" t="str">
        <f>IF($A18="","",VLOOKUP($A18,funcionarios!$A:$D,3,0))</f>
        <v/>
      </c>
      <c r="D18" s="36" t="str">
        <f>IF($A18="","",VLOOKUP($A18,funcionarios!$A:$D,4,0))</f>
        <v/>
      </c>
      <c r="E18" s="2"/>
      <c r="F18" s="27" t="str">
        <f t="shared" si="0"/>
        <v/>
      </c>
      <c r="G18" s="3"/>
      <c r="H18" s="27" t="str">
        <f>IF(G18="","",IF(G18&lt;=F18,"La fecha de inicio de disfrute debe ser mayor que la fecha final de causación",IF(AND(YEAR(F18)=YEAR(G18),MONTH(F18)=MONTH(G18)),"Por favor reprograme la fecha de inicio de disfrute para el siguiente mes",IF(G18="","",IFERROR("El día de inicio del disfrute es "&amp;VLOOKUP(G18,Dias_no_hábiles!A:B,2,0)&amp;", por favor ingrese un día hábil",WORKDAY.INTL(G18-1,15,1,Dias_no_hábiles!E:E))))))</f>
        <v/>
      </c>
      <c r="I18" s="28" t="str">
        <f t="shared" si="2"/>
        <v/>
      </c>
      <c r="J18" s="33" t="s">
        <v>6</v>
      </c>
      <c r="K18" s="33"/>
    </row>
    <row r="19" spans="1:11" ht="50.25" customHeight="1" x14ac:dyDescent="0.25">
      <c r="A19" s="34"/>
      <c r="B19" s="35" t="str">
        <f>IF($A19="","",VLOOKUP($A19,funcionarios!$A:$D,2,0))</f>
        <v/>
      </c>
      <c r="C19" s="36" t="str">
        <f>IF($A19="","",VLOOKUP($A19,funcionarios!$A:$D,3,0))</f>
        <v/>
      </c>
      <c r="D19" s="36" t="str">
        <f>IF($A19="","",VLOOKUP($A19,funcionarios!$A:$D,4,0))</f>
        <v/>
      </c>
      <c r="E19" s="2"/>
      <c r="F19" s="27" t="str">
        <f t="shared" si="0"/>
        <v/>
      </c>
      <c r="G19" s="3"/>
      <c r="H19" s="27" t="str">
        <f>IF(G19="","",IF(G19&lt;=F19,"La fecha de inicio de disfrute debe ser mayor que la fecha final de causación",IF(AND(YEAR(F19)=YEAR(G19),MONTH(F19)=MONTH(G19)),"Por favor reprograme la fecha de inicio de disfrute para el siguiente mes",IF(G19="","",IFERROR("El día de inicio del disfrute es "&amp;VLOOKUP(G19,Dias_no_hábiles!A:B,2,0)&amp;", por favor ingrese un día hábil",WORKDAY.INTL(G19-1,15,1,Dias_no_hábiles!E:E))))))</f>
        <v/>
      </c>
      <c r="I19" s="28" t="str">
        <f t="shared" si="2"/>
        <v/>
      </c>
      <c r="J19" s="33" t="s">
        <v>6</v>
      </c>
      <c r="K19" s="33"/>
    </row>
    <row r="20" spans="1:11" ht="50.25" customHeight="1" x14ac:dyDescent="0.25">
      <c r="A20" s="34"/>
      <c r="B20" s="35" t="str">
        <f>IF($A20="","",VLOOKUP($A20,funcionarios!$A:$D,2,0))</f>
        <v/>
      </c>
      <c r="C20" s="36" t="str">
        <f>IF($A20="","",VLOOKUP($A20,funcionarios!$A:$D,3,0))</f>
        <v/>
      </c>
      <c r="D20" s="36" t="str">
        <f>IF($A20="","",VLOOKUP($A20,funcionarios!$A:$D,4,0))</f>
        <v/>
      </c>
      <c r="E20" s="2"/>
      <c r="F20" s="27" t="str">
        <f t="shared" si="0"/>
        <v/>
      </c>
      <c r="G20" s="3"/>
      <c r="H20" s="27" t="str">
        <f>IF(G20="","",IF(G20&lt;=F20,"La fecha de inicio de disfrute debe ser mayor que la fecha final de causación",IF(AND(YEAR(F20)=YEAR(G20),MONTH(F20)=MONTH(G20)),"Por favor reprograme la fecha de inicio de disfrute para el siguiente mes",IF(G20="","",IFERROR("El día de inicio del disfrute es "&amp;VLOOKUP(G20,Dias_no_hábiles!A:B,2,0)&amp;", por favor ingrese un día hábil",WORKDAY.INTL(G20-1,15,1,Dias_no_hábiles!E:E))))))</f>
        <v/>
      </c>
      <c r="I20" s="28" t="str">
        <f t="shared" si="2"/>
        <v/>
      </c>
      <c r="J20" s="33" t="s">
        <v>6</v>
      </c>
      <c r="K20" s="33"/>
    </row>
    <row r="21" spans="1:11" ht="50.25" customHeight="1" x14ac:dyDescent="0.25">
      <c r="A21" s="34"/>
      <c r="B21" s="35" t="str">
        <f>IF($A21="","",VLOOKUP($A21,funcionarios!$A:$D,2,0))</f>
        <v/>
      </c>
      <c r="C21" s="36" t="str">
        <f>IF($A21="","",VLOOKUP($A21,funcionarios!$A:$D,3,0))</f>
        <v/>
      </c>
      <c r="D21" s="36" t="str">
        <f>IF($A21="","",VLOOKUP($A21,funcionarios!$A:$D,4,0))</f>
        <v/>
      </c>
      <c r="E21" s="2"/>
      <c r="F21" s="27" t="str">
        <f t="shared" si="0"/>
        <v/>
      </c>
      <c r="G21" s="3"/>
      <c r="H21" s="27" t="str">
        <f>IF(G21="","",IF(G21&lt;=F21,"La fecha de inicio de disfrute debe ser mayor que la fecha final de causación",IF(AND(YEAR(F21)=YEAR(G21),MONTH(F21)=MONTH(G21)),"Por favor reprograme la fecha de inicio de disfrute para el siguiente mes",IF(G21="","",IFERROR("El día de inicio del disfrute es "&amp;VLOOKUP(G21,Dias_no_hábiles!A:B,2,0)&amp;", por favor ingrese un día hábil",WORKDAY.INTL(G21-1,15,1,Dias_no_hábiles!E:E))))))</f>
        <v/>
      </c>
      <c r="I21" s="28" t="str">
        <f t="shared" si="2"/>
        <v/>
      </c>
      <c r="J21" s="33" t="s">
        <v>6</v>
      </c>
      <c r="K21" s="33"/>
    </row>
    <row r="22" spans="1:11" ht="50.25" customHeight="1" x14ac:dyDescent="0.25">
      <c r="A22" s="34"/>
      <c r="B22" s="35" t="str">
        <f>IF($A22="","",VLOOKUP($A22,funcionarios!$A:$D,2,0))</f>
        <v/>
      </c>
      <c r="C22" s="36" t="str">
        <f>IF($A22="","",VLOOKUP($A22,funcionarios!$A:$D,3,0))</f>
        <v/>
      </c>
      <c r="D22" s="36" t="str">
        <f>IF($A22="","",VLOOKUP($A22,funcionarios!$A:$D,4,0))</f>
        <v/>
      </c>
      <c r="E22" s="2"/>
      <c r="F22" s="27" t="str">
        <f t="shared" si="0"/>
        <v/>
      </c>
      <c r="G22" s="3"/>
      <c r="H22" s="27" t="str">
        <f>IF(G22="","",IF(G22&lt;=F22,"La fecha de inicio de disfrute debe ser mayor que la fecha final de causación",IF(AND(YEAR(F22)=YEAR(G22),MONTH(F22)=MONTH(G22)),"Por favor reprograme la fecha de inicio de disfrute para el siguiente mes",IF(G22="","",IFERROR("El día de inicio del disfrute es "&amp;VLOOKUP(G22,Dias_no_hábiles!A:B,2,0)&amp;", por favor ingrese un día hábil",WORKDAY.INTL(G22-1,15,1,Dias_no_hábiles!E:E))))))</f>
        <v/>
      </c>
      <c r="I22" s="28" t="str">
        <f t="shared" si="2"/>
        <v/>
      </c>
      <c r="J22" s="33" t="s">
        <v>6</v>
      </c>
      <c r="K22" s="33"/>
    </row>
    <row r="23" spans="1:11" ht="50.25" customHeight="1" x14ac:dyDescent="0.25">
      <c r="A23" s="34"/>
      <c r="B23" s="35" t="str">
        <f>IF($A23="","",VLOOKUP($A23,funcionarios!$A:$D,2,0))</f>
        <v/>
      </c>
      <c r="C23" s="36" t="str">
        <f>IF($A23="","",VLOOKUP($A23,funcionarios!$A:$D,3,0))</f>
        <v/>
      </c>
      <c r="D23" s="36" t="str">
        <f>IF($A23="","",VLOOKUP($A23,funcionarios!$A:$D,4,0))</f>
        <v/>
      </c>
      <c r="E23" s="2"/>
      <c r="F23" s="27" t="str">
        <f t="shared" si="0"/>
        <v/>
      </c>
      <c r="G23" s="3"/>
      <c r="H23" s="27" t="str">
        <f>IF(G23="","",IF(G23&lt;=F23,"La fecha de inicio de disfrute debe ser mayor que la fecha final de causación",IF(AND(YEAR(F23)=YEAR(G23),MONTH(F23)=MONTH(G23)),"Por favor reprograme la fecha de inicio de disfrute para el siguiente mes",IF(G23="","",IFERROR("El día de inicio del disfrute es "&amp;VLOOKUP(G23,Dias_no_hábiles!A:B,2,0)&amp;", por favor ingrese un día hábil",WORKDAY.INTL(G23-1,15,1,Dias_no_hábiles!E:E))))))</f>
        <v/>
      </c>
      <c r="I23" s="28" t="str">
        <f t="shared" si="2"/>
        <v/>
      </c>
      <c r="J23" s="33" t="s">
        <v>6</v>
      </c>
      <c r="K23" s="33"/>
    </row>
    <row r="24" spans="1:11" ht="50.25" customHeight="1" x14ac:dyDescent="0.25">
      <c r="A24" s="34"/>
      <c r="B24" s="35" t="str">
        <f>IF($A24="","",VLOOKUP($A24,funcionarios!$A:$D,2,0))</f>
        <v/>
      </c>
      <c r="C24" s="36" t="str">
        <f>IF($A24="","",VLOOKUP($A24,funcionarios!$A:$D,3,0))</f>
        <v/>
      </c>
      <c r="D24" s="36" t="str">
        <f>IF($A24="","",VLOOKUP($A24,funcionarios!$A:$D,4,0))</f>
        <v/>
      </c>
      <c r="E24" s="2"/>
      <c r="F24" s="27" t="str">
        <f t="shared" si="0"/>
        <v/>
      </c>
      <c r="G24" s="3"/>
      <c r="H24" s="27" t="str">
        <f>IF(G24="","",IF(G24&lt;=F24,"La fecha de inicio de disfrute debe ser mayor que la fecha final de causación",IF(AND(YEAR(F24)=YEAR(G24),MONTH(F24)=MONTH(G24)),"Por favor reprograme la fecha de inicio de disfrute para el siguiente mes",IF(G24="","",IFERROR("El día de inicio del disfrute es "&amp;VLOOKUP(G24,Dias_no_hábiles!A:B,2,0)&amp;", por favor ingrese un día hábil",WORKDAY.INTL(G24-1,15,1,Dias_no_hábiles!E:E))))))</f>
        <v/>
      </c>
      <c r="I24" s="28" t="str">
        <f t="shared" si="2"/>
        <v/>
      </c>
      <c r="J24" s="33" t="s">
        <v>6</v>
      </c>
      <c r="K24" s="33"/>
    </row>
    <row r="25" spans="1:11" ht="50.25" customHeight="1" x14ac:dyDescent="0.25">
      <c r="A25" s="34"/>
      <c r="B25" s="35" t="str">
        <f>IF($A25="","",VLOOKUP($A25,funcionarios!$A:$D,2,0))</f>
        <v/>
      </c>
      <c r="C25" s="36" t="str">
        <f>IF($A25="","",VLOOKUP($A25,funcionarios!$A:$D,3,0))</f>
        <v/>
      </c>
      <c r="D25" s="36" t="str">
        <f>IF($A25="","",VLOOKUP($A25,funcionarios!$A:$D,4,0))</f>
        <v/>
      </c>
      <c r="E25" s="2"/>
      <c r="F25" s="27" t="str">
        <f t="shared" si="0"/>
        <v/>
      </c>
      <c r="G25" s="3"/>
      <c r="H25" s="27" t="str">
        <f>IF(G25="","",IF(G25&lt;=F25,"La fecha de inicio de disfrute debe ser mayor que la fecha final de causación",IF(AND(YEAR(F25)=YEAR(G25),MONTH(F25)=MONTH(G25)),"Por favor reprograme la fecha de inicio de disfrute para el siguiente mes",IF(G25="","",IFERROR("El día de inicio del disfrute es "&amp;VLOOKUP(G25,Dias_no_hábiles!A:B,2,0)&amp;", por favor ingrese un día hábil",WORKDAY.INTL(G25-1,15,1,Dias_no_hábiles!E:E))))))</f>
        <v/>
      </c>
      <c r="I25" s="28" t="str">
        <f t="shared" si="2"/>
        <v/>
      </c>
      <c r="J25" s="33" t="s">
        <v>6</v>
      </c>
      <c r="K25" s="33"/>
    </row>
    <row r="26" spans="1:11" ht="50.25" customHeight="1" x14ac:dyDescent="0.25">
      <c r="A26" s="34"/>
      <c r="B26" s="35" t="str">
        <f>IF($A26="","",VLOOKUP($A26,funcionarios!$A:$D,2,0))</f>
        <v/>
      </c>
      <c r="C26" s="36" t="str">
        <f>IF($A26="","",VLOOKUP($A26,funcionarios!$A:$D,3,0))</f>
        <v/>
      </c>
      <c r="D26" s="36" t="str">
        <f>IF($A26="","",VLOOKUP($A26,funcionarios!$A:$D,4,0))</f>
        <v/>
      </c>
      <c r="E26" s="2"/>
      <c r="F26" s="27" t="str">
        <f t="shared" si="0"/>
        <v/>
      </c>
      <c r="G26" s="3"/>
      <c r="H26" s="27" t="str">
        <f>IF(G26="","",IF(G26&lt;=F26,"La fecha de inicio de disfrute debe ser mayor que la fecha final de causación",IF(AND(YEAR(F26)=YEAR(G26),MONTH(F26)=MONTH(G26)),"Por favor reprograme la fecha de inicio de disfrute para el siguiente mes",IF(G26="","",IFERROR("El día de inicio del disfrute es "&amp;VLOOKUP(G26,Dias_no_hábiles!A:B,2,0)&amp;", por favor ingrese un día hábil",WORKDAY.INTL(G26-1,15,1,Dias_no_hábiles!E:E))))))</f>
        <v/>
      </c>
      <c r="I26" s="28" t="str">
        <f t="shared" si="2"/>
        <v/>
      </c>
      <c r="J26" s="33" t="s">
        <v>6</v>
      </c>
      <c r="K26" s="33"/>
    </row>
    <row r="27" spans="1:11" ht="50.25" customHeight="1" x14ac:dyDescent="0.25">
      <c r="A27" s="34"/>
      <c r="B27" s="35" t="str">
        <f>IF($A27="","",VLOOKUP($A27,funcionarios!$A:$D,2,0))</f>
        <v/>
      </c>
      <c r="C27" s="36" t="str">
        <f>IF($A27="","",VLOOKUP($A27,funcionarios!$A:$D,3,0))</f>
        <v/>
      </c>
      <c r="D27" s="36" t="str">
        <f>IF($A27="","",VLOOKUP($A27,funcionarios!$A:$D,4,0))</f>
        <v/>
      </c>
      <c r="E27" s="2"/>
      <c r="F27" s="27" t="str">
        <f t="shared" si="0"/>
        <v/>
      </c>
      <c r="G27" s="3"/>
      <c r="H27" s="27" t="str">
        <f>IF(G27="","",IF(G27&lt;=F27,"La fecha de inicio de disfrute debe ser mayor que la fecha final de causación",IF(AND(YEAR(F27)=YEAR(G27),MONTH(F27)=MONTH(G27)),"Por favor reprograme la fecha de inicio de disfrute para el siguiente mes",IF(G27="","",IFERROR("El día de inicio del disfrute es "&amp;VLOOKUP(G27,Dias_no_hábiles!A:B,2,0)&amp;", por favor ingrese un día hábil",WORKDAY.INTL(G27-1,15,1,Dias_no_hábiles!E:E))))))</f>
        <v/>
      </c>
      <c r="I27" s="28" t="str">
        <f t="shared" si="2"/>
        <v/>
      </c>
      <c r="J27" s="33" t="s">
        <v>6</v>
      </c>
      <c r="K27" s="33"/>
    </row>
    <row r="28" spans="1:11" ht="50.25" customHeight="1" x14ac:dyDescent="0.25">
      <c r="A28" s="34"/>
      <c r="B28" s="35" t="str">
        <f>IF($A28="","",VLOOKUP($A28,funcionarios!$A:$D,2,0))</f>
        <v/>
      </c>
      <c r="C28" s="36" t="str">
        <f>IF($A28="","",VLOOKUP($A28,funcionarios!$A:$D,3,0))</f>
        <v/>
      </c>
      <c r="D28" s="36" t="str">
        <f>IF($A28="","",VLOOKUP($A28,funcionarios!$A:$D,4,0))</f>
        <v/>
      </c>
      <c r="E28" s="2"/>
      <c r="F28" s="27" t="str">
        <f t="shared" si="0"/>
        <v/>
      </c>
      <c r="G28" s="3"/>
      <c r="H28" s="27" t="str">
        <f>IF(G28="","",IF(G28&lt;=F28,"La fecha de inicio de disfrute debe ser mayor que la fecha final de causación",IF(AND(YEAR(F28)=YEAR(G28),MONTH(F28)=MONTH(G28)),"Por favor reprograme la fecha de inicio de disfrute para el siguiente mes",IF(G28="","",IFERROR("El día de inicio del disfrute es "&amp;VLOOKUP(G28,Dias_no_hábiles!A:B,2,0)&amp;", por favor ingrese un día hábil",WORKDAY.INTL(G28-1,15,1,Dias_no_hábiles!E:E))))))</f>
        <v/>
      </c>
      <c r="I28" s="28" t="str">
        <f t="shared" si="2"/>
        <v/>
      </c>
      <c r="J28" s="33" t="s">
        <v>6</v>
      </c>
      <c r="K28" s="33"/>
    </row>
    <row r="29" spans="1:11" ht="50.25" customHeight="1" x14ac:dyDescent="0.25">
      <c r="A29" s="34"/>
      <c r="B29" s="35" t="str">
        <f>IF($A29="","",VLOOKUP($A29,funcionarios!$A:$D,2,0))</f>
        <v/>
      </c>
      <c r="C29" s="36" t="str">
        <f>IF($A29="","",VLOOKUP($A29,funcionarios!$A:$D,3,0))</f>
        <v/>
      </c>
      <c r="D29" s="36" t="str">
        <f>IF($A29="","",VLOOKUP($A29,funcionarios!$A:$D,4,0))</f>
        <v/>
      </c>
      <c r="E29" s="2"/>
      <c r="F29" s="27" t="str">
        <f t="shared" si="0"/>
        <v/>
      </c>
      <c r="G29" s="3"/>
      <c r="H29" s="27" t="str">
        <f>IF(G29="","",IF(G29&lt;=F29,"La fecha de inicio de disfrute debe ser mayor que la fecha final de causación",IF(AND(YEAR(F29)=YEAR(G29),MONTH(F29)=MONTH(G29)),"Por favor reprograme la fecha de inicio de disfrute para el siguiente mes",IF(G29="","",IFERROR("El día de inicio del disfrute es "&amp;VLOOKUP(G29,Dias_no_hábiles!A:B,2,0)&amp;", por favor ingrese un día hábil",WORKDAY.INTL(G29-1,15,1,Dias_no_hábiles!E:E))))))</f>
        <v/>
      </c>
      <c r="I29" s="28" t="str">
        <f t="shared" si="2"/>
        <v/>
      </c>
      <c r="J29" s="33" t="s">
        <v>6</v>
      </c>
      <c r="K29" s="33"/>
    </row>
    <row r="30" spans="1:11" ht="50.25" customHeight="1" x14ac:dyDescent="0.25">
      <c r="A30" s="34"/>
      <c r="B30" s="35" t="str">
        <f>IF($A30="","",VLOOKUP($A30,funcionarios!$A:$D,2,0))</f>
        <v/>
      </c>
      <c r="C30" s="36" t="str">
        <f>IF($A30="","",VLOOKUP($A30,funcionarios!$A:$D,3,0))</f>
        <v/>
      </c>
      <c r="D30" s="36" t="str">
        <f>IF($A30="","",VLOOKUP($A30,funcionarios!$A:$D,4,0))</f>
        <v/>
      </c>
      <c r="E30" s="2"/>
      <c r="F30" s="27" t="str">
        <f t="shared" si="0"/>
        <v/>
      </c>
      <c r="G30" s="3"/>
      <c r="H30" s="27" t="str">
        <f>IF(G30="","",IF(G30&lt;=F30,"La fecha de inicio de disfrute debe ser mayor que la fecha final de causación",IF(AND(YEAR(F30)=YEAR(G30),MONTH(F30)=MONTH(G30)),"Por favor reprograme la fecha de inicio de disfrute para el siguiente mes",IF(G30="","",IFERROR("El día de inicio del disfrute es "&amp;VLOOKUP(G30,Dias_no_hábiles!A:B,2,0)&amp;", por favor ingrese un día hábil",WORKDAY.INTL(G30-1,15,1,Dias_no_hábiles!E:E))))))</f>
        <v/>
      </c>
      <c r="I30" s="28" t="str">
        <f t="shared" si="2"/>
        <v/>
      </c>
      <c r="J30" s="33" t="s">
        <v>6</v>
      </c>
      <c r="K30" s="33"/>
    </row>
    <row r="31" spans="1:11" ht="50.25" customHeight="1" x14ac:dyDescent="0.25">
      <c r="A31" s="34"/>
      <c r="B31" s="35" t="str">
        <f>IF($A31="","",VLOOKUP($A31,funcionarios!$A:$D,2,0))</f>
        <v/>
      </c>
      <c r="C31" s="36" t="str">
        <f>IF($A31="","",VLOOKUP($A31,funcionarios!$A:$D,3,0))</f>
        <v/>
      </c>
      <c r="D31" s="36" t="str">
        <f>IF($A31="","",VLOOKUP($A31,funcionarios!$A:$D,4,0))</f>
        <v/>
      </c>
      <c r="E31" s="2"/>
      <c r="F31" s="27" t="str">
        <f t="shared" si="0"/>
        <v/>
      </c>
      <c r="G31" s="3"/>
      <c r="H31" s="27" t="str">
        <f>IF(G31="","",IF(G31&lt;=F31,"La fecha de inicio de disfrute debe ser mayor que la fecha final de causación",IF(AND(YEAR(F31)=YEAR(G31),MONTH(F31)=MONTH(G31)),"Por favor reprograme la fecha de inicio de disfrute para el siguiente mes",IF(G31="","",IFERROR("El día de inicio del disfrute es "&amp;VLOOKUP(G31,Dias_no_hábiles!A:B,2,0)&amp;", por favor ingrese un día hábil",WORKDAY.INTL(G31-1,15,1,Dias_no_hábiles!E:E))))))</f>
        <v/>
      </c>
      <c r="I31" s="28" t="str">
        <f t="shared" si="2"/>
        <v/>
      </c>
      <c r="J31" s="33" t="s">
        <v>6</v>
      </c>
      <c r="K31" s="33"/>
    </row>
    <row r="32" spans="1:11" ht="50.25" customHeight="1" x14ac:dyDescent="0.25">
      <c r="A32" s="34"/>
      <c r="B32" s="35" t="str">
        <f>IF($A32="","",VLOOKUP($A32,funcionarios!$A:$D,2,0))</f>
        <v/>
      </c>
      <c r="C32" s="36" t="str">
        <f>IF($A32="","",VLOOKUP($A32,funcionarios!$A:$D,3,0))</f>
        <v/>
      </c>
      <c r="D32" s="36" t="str">
        <f>IF($A32="","",VLOOKUP($A32,funcionarios!$A:$D,4,0))</f>
        <v/>
      </c>
      <c r="E32" s="2"/>
      <c r="F32" s="27" t="str">
        <f t="shared" si="0"/>
        <v/>
      </c>
      <c r="G32" s="3"/>
      <c r="H32" s="27" t="str">
        <f>IF(G32="","",IF(G32&lt;=F32,"La fecha de inicio de disfrute debe ser mayor que la fecha final de causación",IF(AND(YEAR(F32)=YEAR(G32),MONTH(F32)=MONTH(G32)),"Por favor reprograme la fecha de inicio de disfrute para el siguiente mes",IF(G32="","",IFERROR("El día de inicio del disfrute es "&amp;VLOOKUP(G32,Dias_no_hábiles!A:B,2,0)&amp;", por favor ingrese un día hábil",WORKDAY.INTL(G32-1,15,1,Dias_no_hábiles!E:E))))))</f>
        <v/>
      </c>
      <c r="I32" s="28" t="str">
        <f t="shared" si="2"/>
        <v/>
      </c>
      <c r="J32" s="33" t="s">
        <v>6</v>
      </c>
      <c r="K32" s="33"/>
    </row>
    <row r="33" spans="1:11" ht="50.25" customHeight="1" x14ac:dyDescent="0.25">
      <c r="A33" s="34"/>
      <c r="B33" s="35" t="str">
        <f>IF($A33="","",VLOOKUP($A33,funcionarios!$A:$D,2,0))</f>
        <v/>
      </c>
      <c r="C33" s="36" t="str">
        <f>IF($A33="","",VLOOKUP($A33,funcionarios!$A:$D,3,0))</f>
        <v/>
      </c>
      <c r="D33" s="36" t="str">
        <f>IF($A33="","",VLOOKUP($A33,funcionarios!$A:$D,4,0))</f>
        <v/>
      </c>
      <c r="E33" s="2"/>
      <c r="F33" s="27" t="str">
        <f t="shared" si="0"/>
        <v/>
      </c>
      <c r="G33" s="3"/>
      <c r="H33" s="27" t="str">
        <f>IF(G33="","",IF(G33&lt;=F33,"La fecha de inicio de disfrute debe ser mayor que la fecha final de causación",IF(AND(YEAR(F33)=YEAR(G33),MONTH(F33)=MONTH(G33)),"Por favor reprograme la fecha de inicio de disfrute para el siguiente mes",IF(G33="","",IFERROR("El día de inicio del disfrute es "&amp;VLOOKUP(G33,Dias_no_hábiles!A:B,2,0)&amp;", por favor ingrese un día hábil",WORKDAY.INTL(G33-1,15,1,Dias_no_hábiles!E:E))))))</f>
        <v/>
      </c>
      <c r="I33" s="28" t="str">
        <f t="shared" si="2"/>
        <v/>
      </c>
      <c r="J33" s="33" t="s">
        <v>6</v>
      </c>
      <c r="K33" s="33"/>
    </row>
    <row r="34" spans="1:11" ht="50.25" customHeight="1" x14ac:dyDescent="0.25">
      <c r="A34" s="34"/>
      <c r="B34" s="35" t="str">
        <f>IF($A34="","",VLOOKUP($A34,funcionarios!$A:$D,2,0))</f>
        <v/>
      </c>
      <c r="C34" s="36" t="str">
        <f>IF($A34="","",VLOOKUP($A34,funcionarios!$A:$D,3,0))</f>
        <v/>
      </c>
      <c r="D34" s="36" t="str">
        <f>IF($A34="","",VLOOKUP($A34,funcionarios!$A:$D,4,0))</f>
        <v/>
      </c>
      <c r="E34" s="2"/>
      <c r="F34" s="27" t="str">
        <f t="shared" si="0"/>
        <v/>
      </c>
      <c r="G34" s="3"/>
      <c r="H34" s="27" t="str">
        <f>IF(G34="","",IF(G34&lt;=F34,"La fecha de inicio de disfrute debe ser mayor que la fecha final de causación",IF(AND(YEAR(F34)=YEAR(G34),MONTH(F34)=MONTH(G34)),"Por favor reprograme la fecha de inicio de disfrute para el siguiente mes",IF(G34="","",IFERROR("El día de inicio del disfrute es "&amp;VLOOKUP(G34,Dias_no_hábiles!A:B,2,0)&amp;", por favor ingrese un día hábil",WORKDAY.INTL(G34-1,15,1,Dias_no_hábiles!E:E))))))</f>
        <v/>
      </c>
      <c r="I34" s="28" t="str">
        <f t="shared" si="2"/>
        <v/>
      </c>
      <c r="J34" s="33" t="s">
        <v>6</v>
      </c>
      <c r="K34" s="33"/>
    </row>
    <row r="35" spans="1:11" ht="50.25" customHeight="1" x14ac:dyDescent="0.25">
      <c r="A35" s="34"/>
      <c r="B35" s="35" t="str">
        <f>IF($A35="","",VLOOKUP($A35,funcionarios!$A:$D,2,0))</f>
        <v/>
      </c>
      <c r="C35" s="36" t="str">
        <f>IF($A35="","",VLOOKUP($A35,funcionarios!$A:$D,3,0))</f>
        <v/>
      </c>
      <c r="D35" s="36" t="str">
        <f>IF($A35="","",VLOOKUP($A35,funcionarios!$A:$D,4,0))</f>
        <v/>
      </c>
      <c r="E35" s="2"/>
      <c r="F35" s="27" t="str">
        <f t="shared" si="0"/>
        <v/>
      </c>
      <c r="G35" s="3"/>
      <c r="H35" s="27" t="str">
        <f>IF(G35="","",IF(G35&lt;=F35,"La fecha de inicio de disfrute debe ser mayor que la fecha final de causación",IF(AND(YEAR(F35)=YEAR(G35),MONTH(F35)=MONTH(G35)),"Por favor reprograme la fecha de inicio de disfrute para el siguiente mes",IF(G35="","",IFERROR("El día de inicio del disfrute es "&amp;VLOOKUP(G35,Dias_no_hábiles!A:B,2,0)&amp;", por favor ingrese un día hábil",WORKDAY.INTL(G35-1,15,1,Dias_no_hábiles!E:E))))))</f>
        <v/>
      </c>
      <c r="I35" s="28" t="str">
        <f t="shared" si="2"/>
        <v/>
      </c>
      <c r="J35" s="33" t="s">
        <v>6</v>
      </c>
      <c r="K35" s="33"/>
    </row>
    <row r="36" spans="1:11" ht="50.25" customHeight="1" x14ac:dyDescent="0.25">
      <c r="A36" s="34"/>
      <c r="B36" s="35" t="str">
        <f>IF($A36="","",VLOOKUP($A36,funcionarios!$A:$D,2,0))</f>
        <v/>
      </c>
      <c r="C36" s="36" t="str">
        <f>IF($A36="","",VLOOKUP($A36,funcionarios!$A:$D,3,0))</f>
        <v/>
      </c>
      <c r="D36" s="36" t="str">
        <f>IF($A36="","",VLOOKUP($A36,funcionarios!$A:$D,4,0))</f>
        <v/>
      </c>
      <c r="E36" s="2"/>
      <c r="F36" s="27" t="str">
        <f t="shared" si="0"/>
        <v/>
      </c>
      <c r="G36" s="3"/>
      <c r="H36" s="27" t="str">
        <f>IF(G36="","",IF(G36&lt;=F36,"La fecha de inicio de disfrute debe ser mayor que la fecha final de causación",IF(AND(YEAR(F36)=YEAR(G36),MONTH(F36)=MONTH(G36)),"Por favor reprograme la fecha de inicio de disfrute para el siguiente mes",IF(G36="","",IFERROR("El día de inicio del disfrute es "&amp;VLOOKUP(G36,Dias_no_hábiles!A:B,2,0)&amp;", por favor ingrese un día hábil",WORKDAY.INTL(G36-1,15,1,Dias_no_hábiles!E:E))))))</f>
        <v/>
      </c>
      <c r="I36" s="28" t="str">
        <f t="shared" si="2"/>
        <v/>
      </c>
      <c r="J36" s="33" t="s">
        <v>6</v>
      </c>
      <c r="K36" s="33"/>
    </row>
    <row r="37" spans="1:11" ht="50.25" customHeight="1" x14ac:dyDescent="0.25">
      <c r="A37" s="34"/>
      <c r="B37" s="35" t="str">
        <f>IF($A37="","",VLOOKUP($A37,funcionarios!$A:$D,2,0))</f>
        <v/>
      </c>
      <c r="C37" s="36" t="str">
        <f>IF($A37="","",VLOOKUP($A37,funcionarios!$A:$D,3,0))</f>
        <v/>
      </c>
      <c r="D37" s="36" t="str">
        <f>IF($A37="","",VLOOKUP($A37,funcionarios!$A:$D,4,0))</f>
        <v/>
      </c>
      <c r="E37" s="2"/>
      <c r="F37" s="27" t="str">
        <f t="shared" si="0"/>
        <v/>
      </c>
      <c r="G37" s="3"/>
      <c r="H37" s="27" t="str">
        <f>IF(G37="","",IF(G37&lt;=F37,"La fecha de inicio de disfrute debe ser mayor que la fecha final de causación",IF(AND(YEAR(F37)=YEAR(G37),MONTH(F37)=MONTH(G37)),"Por favor reprograme la fecha de inicio de disfrute para el siguiente mes",IF(G37="","",IFERROR("El día de inicio del disfrute es "&amp;VLOOKUP(G37,Dias_no_hábiles!A:B,2,0)&amp;", por favor ingrese un día hábil",WORKDAY.INTL(G37-1,15,1,Dias_no_hábiles!E:E))))))</f>
        <v/>
      </c>
      <c r="I37" s="28" t="str">
        <f t="shared" si="2"/>
        <v/>
      </c>
      <c r="J37" s="33" t="s">
        <v>6</v>
      </c>
      <c r="K37" s="33"/>
    </row>
    <row r="38" spans="1:11" ht="50.25" customHeight="1" x14ac:dyDescent="0.25">
      <c r="A38" s="34"/>
      <c r="B38" s="35" t="str">
        <f>IF($A38="","",VLOOKUP($A38,funcionarios!$A:$D,2,0))</f>
        <v/>
      </c>
      <c r="C38" s="36" t="str">
        <f>IF($A38="","",VLOOKUP($A38,funcionarios!$A:$D,3,0))</f>
        <v/>
      </c>
      <c r="D38" s="36" t="str">
        <f>IF($A38="","",VLOOKUP($A38,funcionarios!$A:$D,4,0))</f>
        <v/>
      </c>
      <c r="E38" s="2"/>
      <c r="F38" s="27" t="str">
        <f t="shared" si="0"/>
        <v/>
      </c>
      <c r="G38" s="3"/>
      <c r="H38" s="27" t="str">
        <f>IF(G38="","",IF(G38&lt;=F38,"La fecha de inicio de disfrute debe ser mayor que la fecha final de causación",IF(AND(YEAR(F38)=YEAR(G38),MONTH(F38)=MONTH(G38)),"Por favor reprograme la fecha de inicio de disfrute para el siguiente mes",IF(G38="","",IFERROR("El día de inicio del disfrute es "&amp;VLOOKUP(G38,Dias_no_hábiles!A:B,2,0)&amp;", por favor ingrese un día hábil",WORKDAY.INTL(G38-1,15,1,Dias_no_hábiles!E:E))))))</f>
        <v/>
      </c>
      <c r="I38" s="28" t="str">
        <f t="shared" si="2"/>
        <v/>
      </c>
      <c r="J38" s="33" t="s">
        <v>6</v>
      </c>
      <c r="K38" s="33"/>
    </row>
    <row r="39" spans="1:11" ht="50.25" customHeight="1" x14ac:dyDescent="0.25">
      <c r="A39" s="34"/>
      <c r="B39" s="35" t="str">
        <f>IF($A39="","",VLOOKUP($A39,funcionarios!$A:$D,2,0))</f>
        <v/>
      </c>
      <c r="C39" s="36" t="str">
        <f>IF($A39="","",VLOOKUP($A39,funcionarios!$A:$D,3,0))</f>
        <v/>
      </c>
      <c r="D39" s="36" t="str">
        <f>IF($A39="","",VLOOKUP($A39,funcionarios!$A:$D,4,0))</f>
        <v/>
      </c>
      <c r="E39" s="2"/>
      <c r="F39" s="27" t="str">
        <f t="shared" si="0"/>
        <v/>
      </c>
      <c r="G39" s="3"/>
      <c r="H39" s="27" t="str">
        <f>IF(G39="","",IF(G39&lt;=F39,"La fecha de inicio de disfrute debe ser mayor que la fecha final de causación",IF(AND(YEAR(F39)=YEAR(G39),MONTH(F39)=MONTH(G39)),"Por favor reprograme la fecha de inicio de disfrute para el siguiente mes",IF(G39="","",IFERROR("El día de inicio del disfrute es "&amp;VLOOKUP(G39,Dias_no_hábiles!A:B,2,0)&amp;", por favor ingrese un día hábil",WORKDAY.INTL(G39-1,15,1,Dias_no_hábiles!E:E))))))</f>
        <v/>
      </c>
      <c r="I39" s="28" t="str">
        <f t="shared" si="2"/>
        <v/>
      </c>
      <c r="J39" s="33" t="s">
        <v>6</v>
      </c>
      <c r="K39" s="33"/>
    </row>
    <row r="40" spans="1:11" ht="50.25" customHeight="1" x14ac:dyDescent="0.25">
      <c r="A40" s="34"/>
      <c r="B40" s="35" t="str">
        <f>IF($A40="","",VLOOKUP($A40,funcionarios!$A:$D,2,0))</f>
        <v/>
      </c>
      <c r="C40" s="36" t="str">
        <f>IF($A40="","",VLOOKUP($A40,funcionarios!$A:$D,3,0))</f>
        <v/>
      </c>
      <c r="D40" s="36" t="str">
        <f>IF($A40="","",VLOOKUP($A40,funcionarios!$A:$D,4,0))</f>
        <v/>
      </c>
      <c r="E40" s="2"/>
      <c r="F40" s="27" t="str">
        <f t="shared" si="0"/>
        <v/>
      </c>
      <c r="G40" s="3"/>
      <c r="H40" s="27" t="str">
        <f>IF(G40="","",IF(G40&lt;=F40,"La fecha de inicio de disfrute debe ser mayor que la fecha final de causación",IF(AND(YEAR(F40)=YEAR(G40),MONTH(F40)=MONTH(G40)),"Por favor reprograme la fecha de inicio de disfrute para el siguiente mes",IF(G40="","",IFERROR("El día de inicio del disfrute es "&amp;VLOOKUP(G40,Dias_no_hábiles!A:B,2,0)&amp;", por favor ingrese un día hábil",WORKDAY.INTL(G40-1,15,1,Dias_no_hábiles!E:E))))))</f>
        <v/>
      </c>
      <c r="I40" s="28" t="str">
        <f t="shared" si="2"/>
        <v/>
      </c>
      <c r="J40" s="33" t="s">
        <v>6</v>
      </c>
      <c r="K40" s="33"/>
    </row>
    <row r="41" spans="1:11" ht="50.25" customHeight="1" x14ac:dyDescent="0.25">
      <c r="A41" s="34"/>
      <c r="B41" s="35" t="str">
        <f>IF($A41="","",VLOOKUP($A41,funcionarios!$A:$D,2,0))</f>
        <v/>
      </c>
      <c r="C41" s="36" t="str">
        <f>IF($A41="","",VLOOKUP($A41,funcionarios!$A:$D,3,0))</f>
        <v/>
      </c>
      <c r="D41" s="36" t="str">
        <f>IF($A41="","",VLOOKUP($A41,funcionarios!$A:$D,4,0))</f>
        <v/>
      </c>
      <c r="E41" s="2"/>
      <c r="F41" s="27" t="str">
        <f t="shared" si="0"/>
        <v/>
      </c>
      <c r="G41" s="3"/>
      <c r="H41" s="27" t="str">
        <f>IF(G41="","",IF(G41&lt;=F41,"La fecha de inicio de disfrute debe ser mayor que la fecha final de causación",IF(AND(YEAR(F41)=YEAR(G41),MONTH(F41)=MONTH(G41)),"Por favor reprograme la fecha de inicio de disfrute para el siguiente mes",IF(G41="","",IFERROR("El día de inicio del disfrute es "&amp;VLOOKUP(G41,Dias_no_hábiles!A:B,2,0)&amp;", por favor ingrese un día hábil",WORKDAY.INTL(G41-1,15,1,Dias_no_hábiles!E:E))))))</f>
        <v/>
      </c>
      <c r="I41" s="28" t="str">
        <f t="shared" si="2"/>
        <v/>
      </c>
      <c r="J41" s="33" t="s">
        <v>6</v>
      </c>
      <c r="K41" s="33"/>
    </row>
    <row r="42" spans="1:11" ht="50.25" customHeight="1" x14ac:dyDescent="0.25">
      <c r="A42" s="34"/>
      <c r="B42" s="35" t="str">
        <f>IF($A42="","",VLOOKUP($A42,funcionarios!$A:$D,2,0))</f>
        <v/>
      </c>
      <c r="C42" s="36" t="str">
        <f>IF($A42="","",VLOOKUP($A42,funcionarios!$A:$D,3,0))</f>
        <v/>
      </c>
      <c r="D42" s="36" t="str">
        <f>IF($A42="","",VLOOKUP($A42,funcionarios!$A:$D,4,0))</f>
        <v/>
      </c>
      <c r="E42" s="2"/>
      <c r="F42" s="27" t="str">
        <f t="shared" si="0"/>
        <v/>
      </c>
      <c r="G42" s="3"/>
      <c r="H42" s="27" t="str">
        <f>IF(G42="","",IF(G42&lt;=F42,"La fecha de inicio de disfrute debe ser mayor que la fecha final de causación",IF(AND(YEAR(F42)=YEAR(G42),MONTH(F42)=MONTH(G42)),"Por favor reprograme la fecha de inicio de disfrute para el siguiente mes",IF(G42="","",IFERROR("El día de inicio del disfrute es "&amp;VLOOKUP(G42,Dias_no_hábiles!A:B,2,0)&amp;", por favor ingrese un día hábil",WORKDAY.INTL(G42-1,15,1,Dias_no_hábiles!E:E))))))</f>
        <v/>
      </c>
      <c r="I42" s="28" t="str">
        <f t="shared" si="2"/>
        <v/>
      </c>
      <c r="J42" s="33" t="s">
        <v>6</v>
      </c>
      <c r="K42" s="33"/>
    </row>
    <row r="43" spans="1:11" ht="50.25" customHeight="1" x14ac:dyDescent="0.25">
      <c r="A43" s="34"/>
      <c r="B43" s="35" t="str">
        <f>IF($A43="","",VLOOKUP($A43,funcionarios!$A:$D,2,0))</f>
        <v/>
      </c>
      <c r="C43" s="36" t="str">
        <f>IF($A43="","",VLOOKUP($A43,funcionarios!$A:$D,3,0))</f>
        <v/>
      </c>
      <c r="D43" s="36" t="str">
        <f>IF($A43="","",VLOOKUP($A43,funcionarios!$A:$D,4,0))</f>
        <v/>
      </c>
      <c r="E43" s="2"/>
      <c r="F43" s="27" t="str">
        <f t="shared" si="0"/>
        <v/>
      </c>
      <c r="G43" s="3"/>
      <c r="H43" s="27" t="str">
        <f>IF(G43="","",IF(G43&lt;=F43,"La fecha de inicio de disfrute debe ser mayor que la fecha final de causación",IF(AND(YEAR(F43)=YEAR(G43),MONTH(F43)=MONTH(G43)),"Por favor reprograme la fecha de inicio de disfrute para el siguiente mes",IF(G43="","",IFERROR("El día de inicio del disfrute es "&amp;VLOOKUP(G43,Dias_no_hábiles!A:B,2,0)&amp;", por favor ingrese un día hábil",WORKDAY.INTL(G43-1,15,1,Dias_no_hábiles!E:E))))))</f>
        <v/>
      </c>
      <c r="I43" s="28" t="str">
        <f t="shared" si="2"/>
        <v/>
      </c>
      <c r="J43" s="33" t="s">
        <v>6</v>
      </c>
      <c r="K43" s="33"/>
    </row>
    <row r="44" spans="1:11" ht="50.25" customHeight="1" x14ac:dyDescent="0.25">
      <c r="A44" s="34"/>
      <c r="B44" s="35" t="str">
        <f>IF($A44="","",VLOOKUP($A44,funcionarios!$A:$D,2,0))</f>
        <v/>
      </c>
      <c r="C44" s="36" t="str">
        <f>IF($A44="","",VLOOKUP($A44,funcionarios!$A:$D,3,0))</f>
        <v/>
      </c>
      <c r="D44" s="36" t="str">
        <f>IF($A44="","",VLOOKUP($A44,funcionarios!$A:$D,4,0))</f>
        <v/>
      </c>
      <c r="E44" s="2"/>
      <c r="F44" s="27" t="str">
        <f t="shared" si="0"/>
        <v/>
      </c>
      <c r="G44" s="3"/>
      <c r="H44" s="27" t="str">
        <f>IF(G44="","",IF(G44&lt;=F44,"La fecha de inicio de disfrute debe ser mayor que la fecha final de causación",IF(AND(YEAR(F44)=YEAR(G44),MONTH(F44)=MONTH(G44)),"Por favor reprograme la fecha de inicio de disfrute para el siguiente mes",IF(G44="","",IFERROR("El día de inicio del disfrute es "&amp;VLOOKUP(G44,Dias_no_hábiles!A:B,2,0)&amp;", por favor ingrese un día hábil",WORKDAY.INTL(G44-1,15,1,Dias_no_hábiles!E:E))))))</f>
        <v/>
      </c>
      <c r="I44" s="28" t="str">
        <f t="shared" si="2"/>
        <v/>
      </c>
      <c r="J44" s="33" t="s">
        <v>6</v>
      </c>
      <c r="K44" s="33"/>
    </row>
    <row r="45" spans="1:11" ht="50.25" customHeight="1" x14ac:dyDescent="0.25">
      <c r="A45" s="34"/>
      <c r="B45" s="35" t="str">
        <f>IF($A45="","",VLOOKUP($A45,funcionarios!$A:$D,2,0))</f>
        <v/>
      </c>
      <c r="C45" s="36" t="str">
        <f>IF($A45="","",VLOOKUP($A45,funcionarios!$A:$D,3,0))</f>
        <v/>
      </c>
      <c r="D45" s="36" t="str">
        <f>IF($A45="","",VLOOKUP($A45,funcionarios!$A:$D,4,0))</f>
        <v/>
      </c>
      <c r="E45" s="2"/>
      <c r="F45" s="27" t="str">
        <f t="shared" si="0"/>
        <v/>
      </c>
      <c r="G45" s="3"/>
      <c r="H45" s="27" t="str">
        <f>IF(G45="","",IF(G45&lt;=F45,"La fecha de inicio de disfrute debe ser mayor que la fecha final de causación",IF(AND(YEAR(F45)=YEAR(G45),MONTH(F45)=MONTH(G45)),"Por favor reprograme la fecha de inicio de disfrute para el siguiente mes",IF(G45="","",IFERROR("El día de inicio del disfrute es "&amp;VLOOKUP(G45,Dias_no_hábiles!A:B,2,0)&amp;", por favor ingrese un día hábil",WORKDAY.INTL(G45-1,15,1,Dias_no_hábiles!E:E))))))</f>
        <v/>
      </c>
      <c r="I45" s="28" t="str">
        <f t="shared" si="2"/>
        <v/>
      </c>
      <c r="J45" s="33" t="s">
        <v>6</v>
      </c>
      <c r="K45" s="33"/>
    </row>
    <row r="46" spans="1:11" ht="50.25" customHeight="1" x14ac:dyDescent="0.25">
      <c r="A46" s="34"/>
      <c r="B46" s="35" t="str">
        <f>IF($A46="","",VLOOKUP($A46,funcionarios!$A:$D,2,0))</f>
        <v/>
      </c>
      <c r="C46" s="36" t="str">
        <f>IF($A46="","",VLOOKUP($A46,funcionarios!$A:$D,3,0))</f>
        <v/>
      </c>
      <c r="D46" s="36" t="str">
        <f>IF($A46="","",VLOOKUP($A46,funcionarios!$A:$D,4,0))</f>
        <v/>
      </c>
      <c r="E46" s="2"/>
      <c r="F46" s="27" t="str">
        <f t="shared" si="0"/>
        <v/>
      </c>
      <c r="G46" s="3"/>
      <c r="H46" s="27" t="str">
        <f>IF(G46="","",IF(G46&lt;=F46,"La fecha de inicio de disfrute debe ser mayor que la fecha final de causación",IF(AND(YEAR(F46)=YEAR(G46),MONTH(F46)=MONTH(G46)),"Por favor reprograme la fecha de inicio de disfrute para el siguiente mes",IF(G46="","",IFERROR("El día de inicio del disfrute es "&amp;VLOOKUP(G46,Dias_no_hábiles!A:B,2,0)&amp;", por favor ingrese un día hábil",WORKDAY.INTL(G46-1,15,1,Dias_no_hábiles!E:E))))))</f>
        <v/>
      </c>
      <c r="I46" s="28" t="str">
        <f t="shared" si="2"/>
        <v/>
      </c>
      <c r="J46" s="33" t="s">
        <v>6</v>
      </c>
      <c r="K46" s="33"/>
    </row>
    <row r="47" spans="1:11" ht="50.25" customHeight="1" x14ac:dyDescent="0.25">
      <c r="A47" s="34"/>
      <c r="B47" s="35" t="str">
        <f>IF($A47="","",VLOOKUP($A47,funcionarios!$A:$D,2,0))</f>
        <v/>
      </c>
      <c r="C47" s="36" t="str">
        <f>IF($A47="","",VLOOKUP($A47,funcionarios!$A:$D,3,0))</f>
        <v/>
      </c>
      <c r="D47" s="36" t="str">
        <f>IF($A47="","",VLOOKUP($A47,funcionarios!$A:$D,4,0))</f>
        <v/>
      </c>
      <c r="E47" s="2"/>
      <c r="F47" s="27" t="str">
        <f t="shared" si="0"/>
        <v/>
      </c>
      <c r="G47" s="3"/>
      <c r="H47" s="27" t="str">
        <f>IF(G47="","",IF(G47&lt;=F47,"La fecha de inicio de disfrute debe ser mayor que la fecha final de causación",IF(AND(YEAR(F47)=YEAR(G47),MONTH(F47)=MONTH(G47)),"Por favor reprograme la fecha de inicio de disfrute para el siguiente mes",IF(G47="","",IFERROR("El día de inicio del disfrute es "&amp;VLOOKUP(G47,Dias_no_hábiles!A:B,2,0)&amp;", por favor ingrese un día hábil",WORKDAY.INTL(G47-1,15,1,Dias_no_hábiles!E:E))))))</f>
        <v/>
      </c>
      <c r="I47" s="28" t="str">
        <f t="shared" si="2"/>
        <v/>
      </c>
      <c r="J47" s="33" t="s">
        <v>6</v>
      </c>
      <c r="K47" s="33"/>
    </row>
    <row r="48" spans="1:11" ht="50.25" customHeight="1" x14ac:dyDescent="0.25">
      <c r="A48" s="34"/>
      <c r="B48" s="35" t="str">
        <f>IF($A48="","",VLOOKUP($A48,funcionarios!$A:$D,2,0))</f>
        <v/>
      </c>
      <c r="C48" s="36" t="str">
        <f>IF($A48="","",VLOOKUP($A48,funcionarios!$A:$D,3,0))</f>
        <v/>
      </c>
      <c r="D48" s="36" t="str">
        <f>IF($A48="","",VLOOKUP($A48,funcionarios!$A:$D,4,0))</f>
        <v/>
      </c>
      <c r="E48" s="2"/>
      <c r="F48" s="27" t="str">
        <f t="shared" si="0"/>
        <v/>
      </c>
      <c r="G48" s="3"/>
      <c r="H48" s="27" t="str">
        <f>IF(G48="","",IF(G48&lt;=F48,"La fecha de inicio de disfrute debe ser mayor que la fecha final de causación",IF(AND(YEAR(F48)=YEAR(G48),MONTH(F48)=MONTH(G48)),"Por favor reprograme la fecha de inicio de disfrute para el siguiente mes",IF(G48="","",IFERROR("El día de inicio del disfrute es "&amp;VLOOKUP(G48,Dias_no_hábiles!A:B,2,0)&amp;", por favor ingrese un día hábil",WORKDAY.INTL(G48-1,15,1,Dias_no_hábiles!E:E))))))</f>
        <v/>
      </c>
      <c r="I48" s="28" t="str">
        <f t="shared" si="2"/>
        <v/>
      </c>
      <c r="J48" s="33" t="s">
        <v>6</v>
      </c>
      <c r="K48" s="33"/>
    </row>
    <row r="49" spans="1:11" ht="50.25" customHeight="1" x14ac:dyDescent="0.25">
      <c r="A49" s="34"/>
      <c r="B49" s="35" t="str">
        <f>IF($A49="","",VLOOKUP($A49,funcionarios!$A:$D,2,0))</f>
        <v/>
      </c>
      <c r="C49" s="36" t="str">
        <f>IF($A49="","",VLOOKUP($A49,funcionarios!$A:$D,3,0))</f>
        <v/>
      </c>
      <c r="D49" s="36" t="str">
        <f>IF($A49="","",VLOOKUP($A49,funcionarios!$A:$D,4,0))</f>
        <v/>
      </c>
      <c r="E49" s="2"/>
      <c r="F49" s="27" t="str">
        <f t="shared" si="0"/>
        <v/>
      </c>
      <c r="G49" s="3"/>
      <c r="H49" s="27" t="str">
        <f>IF(G49="","",IF(G49&lt;=F49,"La fecha de inicio de disfrute debe ser mayor que la fecha final de causación",IF(AND(YEAR(F49)=YEAR(G49),MONTH(F49)=MONTH(G49)),"Por favor reprograme la fecha de inicio de disfrute para el siguiente mes",IF(G49="","",IFERROR("El día de inicio del disfrute es "&amp;VLOOKUP(G49,Dias_no_hábiles!A:B,2,0)&amp;", por favor ingrese un día hábil",WORKDAY.INTL(G49-1,15,1,Dias_no_hábiles!E:E))))))</f>
        <v/>
      </c>
      <c r="I49" s="28" t="str">
        <f t="shared" si="2"/>
        <v/>
      </c>
      <c r="J49" s="33" t="s">
        <v>6</v>
      </c>
      <c r="K49" s="33"/>
    </row>
    <row r="50" spans="1:11" ht="50.25" customHeight="1" x14ac:dyDescent="0.25">
      <c r="A50" s="34"/>
      <c r="B50" s="35" t="str">
        <f>IF($A50="","",VLOOKUP($A50,funcionarios!$A:$D,2,0))</f>
        <v/>
      </c>
      <c r="C50" s="36" t="str">
        <f>IF($A50="","",VLOOKUP($A50,funcionarios!$A:$D,3,0))</f>
        <v/>
      </c>
      <c r="D50" s="36" t="str">
        <f>IF($A50="","",VLOOKUP($A50,funcionarios!$A:$D,4,0))</f>
        <v/>
      </c>
      <c r="E50" s="2"/>
      <c r="F50" s="27" t="str">
        <f t="shared" si="0"/>
        <v/>
      </c>
      <c r="G50" s="3"/>
      <c r="H50" s="27" t="str">
        <f>IF(G50="","",IF(G50&lt;=F50,"La fecha de inicio de disfrute debe ser mayor que la fecha final de causación",IF(AND(YEAR(F50)=YEAR(G50),MONTH(F50)=MONTH(G50)),"Por favor reprograme la fecha de inicio de disfrute para el siguiente mes",IF(G50="","",IFERROR("El día de inicio del disfrute es "&amp;VLOOKUP(G50,Dias_no_hábiles!A:B,2,0)&amp;", por favor ingrese un día hábil",WORKDAY.INTL(G50-1,15,1,Dias_no_hábiles!E:E))))))</f>
        <v/>
      </c>
      <c r="I50" s="28" t="str">
        <f t="shared" si="2"/>
        <v/>
      </c>
      <c r="J50" s="33" t="s">
        <v>6</v>
      </c>
      <c r="K50" s="33"/>
    </row>
    <row r="51" spans="1:11" ht="50.25" customHeight="1" x14ac:dyDescent="0.25">
      <c r="A51" s="34"/>
      <c r="B51" s="35" t="str">
        <f>IF($A51="","",VLOOKUP($A51,funcionarios!$A:$D,2,0))</f>
        <v/>
      </c>
      <c r="C51" s="36" t="str">
        <f>IF($A51="","",VLOOKUP($A51,funcionarios!$A:$D,3,0))</f>
        <v/>
      </c>
      <c r="D51" s="36" t="str">
        <f>IF($A51="","",VLOOKUP($A51,funcionarios!$A:$D,4,0))</f>
        <v/>
      </c>
      <c r="E51" s="2"/>
      <c r="F51" s="27" t="str">
        <f t="shared" si="0"/>
        <v/>
      </c>
      <c r="G51" s="3"/>
      <c r="H51" s="27" t="str">
        <f>IF(G51="","",IF(G51&lt;=F51,"La fecha de inicio de disfrute debe ser mayor que la fecha final de causación",IF(AND(YEAR(F51)=YEAR(G51),MONTH(F51)=MONTH(G51)),"Por favor reprograme la fecha de inicio de disfrute para el siguiente mes",IF(G51="","",IFERROR("El día de inicio del disfrute es "&amp;VLOOKUP(G51,Dias_no_hábiles!A:B,2,0)&amp;", por favor ingrese un día hábil",WORKDAY.INTL(G51-1,15,1,Dias_no_hábiles!E:E))))))</f>
        <v/>
      </c>
      <c r="I51" s="28" t="str">
        <f t="shared" si="2"/>
        <v/>
      </c>
      <c r="J51" s="33" t="s">
        <v>6</v>
      </c>
      <c r="K51" s="33"/>
    </row>
    <row r="52" spans="1:11" ht="50.25" customHeight="1" x14ac:dyDescent="0.25">
      <c r="A52" s="34"/>
      <c r="B52" s="35" t="str">
        <f>IF($A52="","",VLOOKUP($A52,funcionarios!$A:$D,2,0))</f>
        <v/>
      </c>
      <c r="C52" s="36" t="str">
        <f>IF($A52="","",VLOOKUP($A52,funcionarios!$A:$D,3,0))</f>
        <v/>
      </c>
      <c r="D52" s="36" t="str">
        <f>IF($A52="","",VLOOKUP($A52,funcionarios!$A:$D,4,0))</f>
        <v/>
      </c>
      <c r="E52" s="2"/>
      <c r="F52" s="27" t="str">
        <f t="shared" si="0"/>
        <v/>
      </c>
      <c r="G52" s="3"/>
      <c r="H52" s="27" t="str">
        <f>IF(G52="","",IF(G52&lt;=F52,"La fecha de inicio de disfrute debe ser mayor que la fecha final de causación",IF(AND(YEAR(F52)=YEAR(G52),MONTH(F52)=MONTH(G52)),"Por favor reprograme la fecha de inicio de disfrute para el siguiente mes",IF(G52="","",IFERROR("El día de inicio del disfrute es "&amp;VLOOKUP(G52,Dias_no_hábiles!A:B,2,0)&amp;", por favor ingrese un día hábil",WORKDAY.INTL(G52-1,15,1,Dias_no_hábiles!E:E))))))</f>
        <v/>
      </c>
      <c r="I52" s="28" t="str">
        <f t="shared" si="2"/>
        <v/>
      </c>
      <c r="J52" s="33" t="s">
        <v>6</v>
      </c>
      <c r="K52" s="33"/>
    </row>
    <row r="53" spans="1:11" ht="50.25" customHeight="1" x14ac:dyDescent="0.25">
      <c r="A53" s="34"/>
      <c r="B53" s="35" t="str">
        <f>IF($A53="","",VLOOKUP($A53,funcionarios!$A:$D,2,0))</f>
        <v/>
      </c>
      <c r="C53" s="36" t="str">
        <f>IF($A53="","",VLOOKUP($A53,funcionarios!$A:$D,3,0))</f>
        <v/>
      </c>
      <c r="D53" s="36" t="str">
        <f>IF($A53="","",VLOOKUP($A53,funcionarios!$A:$D,4,0))</f>
        <v/>
      </c>
      <c r="E53" s="2"/>
      <c r="F53" s="27" t="str">
        <f t="shared" si="0"/>
        <v/>
      </c>
      <c r="G53" s="3"/>
      <c r="H53" s="27" t="str">
        <f>IF(G53="","",IF(G53&lt;=F53,"La fecha de inicio de disfrute debe ser mayor que la fecha final de causación",IF(AND(YEAR(F53)=YEAR(G53),MONTH(F53)=MONTH(G53)),"Por favor reprograme la fecha de inicio de disfrute para el siguiente mes",IF(G53="","",IFERROR("El día de inicio del disfrute es "&amp;VLOOKUP(G53,Dias_no_hábiles!A:B,2,0)&amp;", por favor ingrese un día hábil",WORKDAY.INTL(G53-1,15,1,Dias_no_hábiles!E:E))))))</f>
        <v/>
      </c>
      <c r="I53" s="28" t="str">
        <f t="shared" si="2"/>
        <v/>
      </c>
      <c r="J53" s="33" t="s">
        <v>6</v>
      </c>
      <c r="K53" s="33"/>
    </row>
    <row r="54" spans="1:11" ht="50.25" customHeight="1" x14ac:dyDescent="0.25">
      <c r="A54" s="34"/>
      <c r="B54" s="35" t="str">
        <f>IF($A54="","",VLOOKUP($A54,funcionarios!$A:$D,2,0))</f>
        <v/>
      </c>
      <c r="C54" s="36" t="str">
        <f>IF($A54="","",VLOOKUP($A54,funcionarios!$A:$D,3,0))</f>
        <v/>
      </c>
      <c r="D54" s="36" t="str">
        <f>IF($A54="","",VLOOKUP($A54,funcionarios!$A:$D,4,0))</f>
        <v/>
      </c>
      <c r="E54" s="2"/>
      <c r="F54" s="27" t="str">
        <f t="shared" si="0"/>
        <v/>
      </c>
      <c r="G54" s="3"/>
      <c r="H54" s="27" t="str">
        <f>IF(G54="","",IF(G54&lt;=F54,"La fecha de inicio de disfrute debe ser mayor que la fecha final de causación",IF(AND(YEAR(F54)=YEAR(G54),MONTH(F54)=MONTH(G54)),"Por favor reprograme la fecha de inicio de disfrute para el siguiente mes",IF(G54="","",IFERROR("El día de inicio del disfrute es "&amp;VLOOKUP(G54,Dias_no_hábiles!A:B,2,0)&amp;", por favor ingrese un día hábil",WORKDAY.INTL(G54-1,15,1,Dias_no_hábiles!E:E))))))</f>
        <v/>
      </c>
      <c r="I54" s="28" t="str">
        <f t="shared" si="2"/>
        <v/>
      </c>
      <c r="J54" s="33" t="s">
        <v>6</v>
      </c>
      <c r="K54" s="33"/>
    </row>
    <row r="55" spans="1:11" ht="50.25" customHeight="1" x14ac:dyDescent="0.25">
      <c r="A55" s="34"/>
      <c r="B55" s="35" t="str">
        <f>IF($A55="","",VLOOKUP($A55,funcionarios!$A:$D,2,0))</f>
        <v/>
      </c>
      <c r="C55" s="36" t="str">
        <f>IF($A55="","",VLOOKUP($A55,funcionarios!$A:$D,3,0))</f>
        <v/>
      </c>
      <c r="D55" s="36" t="str">
        <f>IF($A55="","",VLOOKUP($A55,funcionarios!$A:$D,4,0))</f>
        <v/>
      </c>
      <c r="E55" s="2"/>
      <c r="F55" s="27" t="str">
        <f t="shared" si="0"/>
        <v/>
      </c>
      <c r="G55" s="3"/>
      <c r="H55" s="27" t="str">
        <f>IF(G55="","",IF(G55&lt;=F55,"La fecha de inicio de disfrute debe ser mayor que la fecha final de causación",IF(AND(YEAR(F55)=YEAR(G55),MONTH(F55)=MONTH(G55)),"Por favor reprograme la fecha de inicio de disfrute para el siguiente mes",IF(G55="","",IFERROR("El día de inicio del disfrute es "&amp;VLOOKUP(G55,Dias_no_hábiles!A:B,2,0)&amp;", por favor ingrese un día hábil",WORKDAY.INTL(G55-1,15,1,Dias_no_hábiles!E:E))))))</f>
        <v/>
      </c>
      <c r="I55" s="28" t="str">
        <f t="shared" si="2"/>
        <v/>
      </c>
      <c r="J55" s="33" t="s">
        <v>6</v>
      </c>
      <c r="K55" s="33"/>
    </row>
    <row r="56" spans="1:11" ht="50.25" customHeight="1" x14ac:dyDescent="0.25">
      <c r="A56" s="34"/>
      <c r="B56" s="35" t="str">
        <f>IF($A56="","",VLOOKUP($A56,funcionarios!$A:$D,2,0))</f>
        <v/>
      </c>
      <c r="C56" s="36" t="str">
        <f>IF($A56="","",VLOOKUP($A56,funcionarios!$A:$D,3,0))</f>
        <v/>
      </c>
      <c r="D56" s="36" t="str">
        <f>IF($A56="","",VLOOKUP($A56,funcionarios!$A:$D,4,0))</f>
        <v/>
      </c>
      <c r="E56" s="2"/>
      <c r="F56" s="27" t="str">
        <f t="shared" si="0"/>
        <v/>
      </c>
      <c r="G56" s="3"/>
      <c r="H56" s="27" t="str">
        <f>IF(G56="","",IF(G56&lt;=F56,"La fecha de inicio de disfrute debe ser mayor que la fecha final de causación",IF(AND(YEAR(F56)=YEAR(G56),MONTH(F56)=MONTH(G56)),"Por favor reprograme la fecha de inicio de disfrute para el siguiente mes",IF(G56="","",IFERROR("El día de inicio del disfrute es "&amp;VLOOKUP(G56,Dias_no_hábiles!A:B,2,0)&amp;", por favor ingrese un día hábil",WORKDAY.INTL(G56-1,15,1,Dias_no_hábiles!E:E))))))</f>
        <v/>
      </c>
      <c r="I56" s="28" t="str">
        <f t="shared" si="2"/>
        <v/>
      </c>
      <c r="J56" s="33" t="s">
        <v>6</v>
      </c>
      <c r="K56" s="33"/>
    </row>
    <row r="57" spans="1:11" ht="50.25" customHeight="1" x14ac:dyDescent="0.25">
      <c r="A57" s="34"/>
      <c r="B57" s="35" t="str">
        <f>IF($A57="","",VLOOKUP($A57,funcionarios!$A:$D,2,0))</f>
        <v/>
      </c>
      <c r="C57" s="36" t="str">
        <f>IF($A57="","",VLOOKUP($A57,funcionarios!$A:$D,3,0))</f>
        <v/>
      </c>
      <c r="D57" s="36" t="str">
        <f>IF($A57="","",VLOOKUP($A57,funcionarios!$A:$D,4,0))</f>
        <v/>
      </c>
      <c r="E57" s="2"/>
      <c r="F57" s="27" t="str">
        <f t="shared" si="0"/>
        <v/>
      </c>
      <c r="G57" s="3"/>
      <c r="H57" s="27" t="str">
        <f>IF(G57="","",IF(G57&lt;=F57,"La fecha de inicio de disfrute debe ser mayor que la fecha final de causación",IF(AND(YEAR(F57)=YEAR(G57),MONTH(F57)=MONTH(G57)),"Por favor reprograme la fecha de inicio de disfrute para el siguiente mes",IF(G57="","",IFERROR("El día de inicio del disfrute es "&amp;VLOOKUP(G57,Dias_no_hábiles!A:B,2,0)&amp;", por favor ingrese un día hábil",WORKDAY.INTL(G57-1,15,1,Dias_no_hábiles!E:E))))))</f>
        <v/>
      </c>
      <c r="I57" s="28" t="str">
        <f t="shared" si="2"/>
        <v/>
      </c>
      <c r="J57" s="33" t="s">
        <v>6</v>
      </c>
      <c r="K57" s="33"/>
    </row>
    <row r="58" spans="1:11" ht="50.25" customHeight="1" x14ac:dyDescent="0.25">
      <c r="A58" s="34"/>
      <c r="B58" s="35" t="str">
        <f>IF($A58="","",VLOOKUP($A58,funcionarios!$A:$D,2,0))</f>
        <v/>
      </c>
      <c r="C58" s="36" t="str">
        <f>IF($A58="","",VLOOKUP($A58,funcionarios!$A:$D,3,0))</f>
        <v/>
      </c>
      <c r="D58" s="36" t="str">
        <f>IF($A58="","",VLOOKUP($A58,funcionarios!$A:$D,4,0))</f>
        <v/>
      </c>
      <c r="E58" s="2"/>
      <c r="F58" s="27" t="str">
        <f t="shared" si="0"/>
        <v/>
      </c>
      <c r="G58" s="3"/>
      <c r="H58" s="27" t="str">
        <f>IF(G58="","",IF(G58&lt;=F58,"La fecha de inicio de disfrute debe ser mayor que la fecha final de causación",IF(AND(YEAR(F58)=YEAR(G58),MONTH(F58)=MONTH(G58)),"Por favor reprograme la fecha de inicio de disfrute para el siguiente mes",IF(G58="","",IFERROR("El día de inicio del disfrute es "&amp;VLOOKUP(G58,Dias_no_hábiles!A:B,2,0)&amp;", por favor ingrese un día hábil",WORKDAY.INTL(G58-1,15,1,Dias_no_hábiles!E:E))))))</f>
        <v/>
      </c>
      <c r="I58" s="28" t="str">
        <f t="shared" si="2"/>
        <v/>
      </c>
      <c r="J58" s="33" t="s">
        <v>6</v>
      </c>
      <c r="K58" s="33"/>
    </row>
    <row r="59" spans="1:11" ht="50.25" customHeight="1" x14ac:dyDescent="0.25">
      <c r="A59" s="34"/>
      <c r="B59" s="35" t="str">
        <f>IF($A59="","",VLOOKUP($A59,funcionarios!$A:$D,2,0))</f>
        <v/>
      </c>
      <c r="C59" s="36" t="str">
        <f>IF($A59="","",VLOOKUP($A59,funcionarios!$A:$D,3,0))</f>
        <v/>
      </c>
      <c r="D59" s="36" t="str">
        <f>IF($A59="","",VLOOKUP($A59,funcionarios!$A:$D,4,0))</f>
        <v/>
      </c>
      <c r="E59" s="2"/>
      <c r="F59" s="27" t="str">
        <f t="shared" si="0"/>
        <v/>
      </c>
      <c r="G59" s="3"/>
      <c r="H59" s="27" t="str">
        <f>IF(G59="","",IF(G59&lt;=F59,"La fecha de inicio de disfrute debe ser mayor que la fecha final de causación",IF(AND(YEAR(F59)=YEAR(G59),MONTH(F59)=MONTH(G59)),"Por favor reprograme la fecha de inicio de disfrute para el siguiente mes",IF(G59="","",IFERROR("El día de inicio del disfrute es "&amp;VLOOKUP(G59,Dias_no_hábiles!A:B,2,0)&amp;", por favor ingrese un día hábil",WORKDAY.INTL(G59-1,15,1,Dias_no_hábiles!E:E))))))</f>
        <v/>
      </c>
      <c r="I59" s="28" t="str">
        <f t="shared" si="2"/>
        <v/>
      </c>
      <c r="J59" s="33" t="s">
        <v>6</v>
      </c>
      <c r="K59" s="33"/>
    </row>
    <row r="60" spans="1:11" ht="50.25" customHeight="1" x14ac:dyDescent="0.25">
      <c r="A60" s="34"/>
      <c r="B60" s="35" t="str">
        <f>IF($A60="","",VLOOKUP($A60,funcionarios!$A:$D,2,0))</f>
        <v/>
      </c>
      <c r="C60" s="36" t="str">
        <f>IF($A60="","",VLOOKUP($A60,funcionarios!$A:$D,3,0))</f>
        <v/>
      </c>
      <c r="D60" s="36" t="str">
        <f>IF($A60="","",VLOOKUP($A60,funcionarios!$A:$D,4,0))</f>
        <v/>
      </c>
      <c r="E60" s="2"/>
      <c r="F60" s="27" t="str">
        <f t="shared" si="0"/>
        <v/>
      </c>
      <c r="G60" s="3"/>
      <c r="H60" s="27" t="str">
        <f>IF(G60="","",IF(G60&lt;=F60,"La fecha de inicio de disfrute debe ser mayor que la fecha final de causación",IF(AND(YEAR(F60)=YEAR(G60),MONTH(F60)=MONTH(G60)),"Por favor reprograme la fecha de inicio de disfrute para el siguiente mes",IF(G60="","",IFERROR("El día de inicio del disfrute es "&amp;VLOOKUP(G60,Dias_no_hábiles!A:B,2,0)&amp;", por favor ingrese un día hábil",WORKDAY.INTL(G60-1,15,1,Dias_no_hábiles!E:E))))))</f>
        <v/>
      </c>
      <c r="I60" s="28" t="str">
        <f t="shared" si="2"/>
        <v/>
      </c>
      <c r="J60" s="33" t="s">
        <v>6</v>
      </c>
      <c r="K60" s="33"/>
    </row>
    <row r="61" spans="1:11" ht="50.25" customHeight="1" x14ac:dyDescent="0.25">
      <c r="A61" s="34"/>
      <c r="B61" s="35" t="str">
        <f>IF($A61="","",VLOOKUP($A61,funcionarios!$A:$D,2,0))</f>
        <v/>
      </c>
      <c r="C61" s="36" t="str">
        <f>IF($A61="","",VLOOKUP($A61,funcionarios!$A:$D,3,0))</f>
        <v/>
      </c>
      <c r="D61" s="36" t="str">
        <f>IF($A61="","",VLOOKUP($A61,funcionarios!$A:$D,4,0))</f>
        <v/>
      </c>
      <c r="E61" s="2"/>
      <c r="F61" s="27" t="str">
        <f t="shared" si="0"/>
        <v/>
      </c>
      <c r="G61" s="3"/>
      <c r="H61" s="27" t="str">
        <f>IF(G61="","",IF(G61&lt;=F61,"La fecha de inicio de disfrute debe ser mayor que la fecha final de causación",IF(AND(YEAR(F61)=YEAR(G61),MONTH(F61)=MONTH(G61)),"Por favor reprograme la fecha de inicio de disfrute para el siguiente mes",IF(G61="","",IFERROR("El día de inicio del disfrute es "&amp;VLOOKUP(G61,Dias_no_hábiles!A:B,2,0)&amp;", por favor ingrese un día hábil",WORKDAY.INTL(G61-1,15,1,Dias_no_hábiles!E:E))))))</f>
        <v/>
      </c>
      <c r="I61" s="28" t="str">
        <f t="shared" si="2"/>
        <v/>
      </c>
      <c r="J61" s="33" t="s">
        <v>6</v>
      </c>
      <c r="K61" s="33"/>
    </row>
    <row r="62" spans="1:11" ht="50.25" customHeight="1" x14ac:dyDescent="0.25">
      <c r="A62" s="34"/>
      <c r="B62" s="35" t="str">
        <f>IF($A62="","",VLOOKUP($A62,funcionarios!$A:$D,2,0))</f>
        <v/>
      </c>
      <c r="C62" s="36" t="str">
        <f>IF($A62="","",VLOOKUP($A62,funcionarios!$A:$D,3,0))</f>
        <v/>
      </c>
      <c r="D62" s="36" t="str">
        <f>IF($A62="","",VLOOKUP($A62,funcionarios!$A:$D,4,0))</f>
        <v/>
      </c>
      <c r="E62" s="2"/>
      <c r="F62" s="27" t="str">
        <f t="shared" si="0"/>
        <v/>
      </c>
      <c r="G62" s="3"/>
      <c r="H62" s="27" t="str">
        <f>IF(G62="","",IF(G62&lt;=F62,"La fecha de inicio de disfrute debe ser mayor que la fecha final de causación",IF(AND(YEAR(F62)=YEAR(G62),MONTH(F62)=MONTH(G62)),"Por favor reprograme la fecha de inicio de disfrute para el siguiente mes",IF(G62="","",IFERROR("El día de inicio del disfrute es "&amp;VLOOKUP(G62,Dias_no_hábiles!A:B,2,0)&amp;", por favor ingrese un día hábil",WORKDAY.INTL(G62-1,15,1,Dias_no_hábiles!E:E))))))</f>
        <v/>
      </c>
      <c r="I62" s="28" t="str">
        <f t="shared" si="2"/>
        <v/>
      </c>
      <c r="J62" s="33" t="s">
        <v>6</v>
      </c>
      <c r="K62" s="33"/>
    </row>
    <row r="63" spans="1:11" ht="50.25" customHeight="1" x14ac:dyDescent="0.25">
      <c r="A63" s="34"/>
      <c r="B63" s="35" t="str">
        <f>IF($A63="","",VLOOKUP($A63,funcionarios!$A:$D,2,0))</f>
        <v/>
      </c>
      <c r="C63" s="36" t="str">
        <f>IF($A63="","",VLOOKUP($A63,funcionarios!$A:$D,3,0))</f>
        <v/>
      </c>
      <c r="D63" s="36" t="str">
        <f>IF($A63="","",VLOOKUP($A63,funcionarios!$A:$D,4,0))</f>
        <v/>
      </c>
      <c r="E63" s="2"/>
      <c r="F63" s="27" t="str">
        <f t="shared" si="0"/>
        <v/>
      </c>
      <c r="G63" s="3"/>
      <c r="H63" s="27" t="str">
        <f>IF(G63="","",IF(G63&lt;=F63,"La fecha de inicio de disfrute debe ser mayor que la fecha final de causación",IF(AND(YEAR(F63)=YEAR(G63),MONTH(F63)=MONTH(G63)),"Por favor reprograme la fecha de inicio de disfrute para el siguiente mes",IF(G63="","",IFERROR("El día de inicio del disfrute es "&amp;VLOOKUP(G63,Dias_no_hábiles!A:B,2,0)&amp;", por favor ingrese un día hábil",WORKDAY.INTL(G63-1,15,1,Dias_no_hábiles!E:E))))))</f>
        <v/>
      </c>
      <c r="I63" s="28" t="str">
        <f t="shared" si="2"/>
        <v/>
      </c>
      <c r="J63" s="33" t="s">
        <v>6</v>
      </c>
      <c r="K63" s="33"/>
    </row>
    <row r="64" spans="1:11" ht="50.25" customHeight="1" x14ac:dyDescent="0.25">
      <c r="A64" s="34"/>
      <c r="B64" s="35" t="str">
        <f>IF($A64="","",VLOOKUP($A64,funcionarios!$A:$D,2,0))</f>
        <v/>
      </c>
      <c r="C64" s="36" t="str">
        <f>IF($A64="","",VLOOKUP($A64,funcionarios!$A:$D,3,0))</f>
        <v/>
      </c>
      <c r="D64" s="36" t="str">
        <f>IF($A64="","",VLOOKUP($A64,funcionarios!$A:$D,4,0))</f>
        <v/>
      </c>
      <c r="E64" s="2"/>
      <c r="F64" s="27" t="str">
        <f t="shared" si="0"/>
        <v/>
      </c>
      <c r="G64" s="3"/>
      <c r="H64" s="27" t="str">
        <f>IF(G64="","",IF(G64&lt;=F64,"La fecha de inicio de disfrute debe ser mayor que la fecha final de causación",IF(AND(YEAR(F64)=YEAR(G64),MONTH(F64)=MONTH(G64)),"Por favor reprograme la fecha de inicio de disfrute para el siguiente mes",IF(G64="","",IFERROR("El día de inicio del disfrute es "&amp;VLOOKUP(G64,Dias_no_hábiles!A:B,2,0)&amp;", por favor ingrese un día hábil",WORKDAY.INTL(G64-1,15,1,Dias_no_hábiles!E:E))))))</f>
        <v/>
      </c>
      <c r="I64" s="28" t="str">
        <f t="shared" si="2"/>
        <v/>
      </c>
      <c r="J64" s="33" t="s">
        <v>6</v>
      </c>
      <c r="K64" s="33"/>
    </row>
    <row r="65" spans="1:11" ht="50.25" customHeight="1" x14ac:dyDescent="0.25">
      <c r="A65" s="34"/>
      <c r="B65" s="35" t="str">
        <f>IF($A65="","",VLOOKUP($A65,funcionarios!$A:$D,2,0))</f>
        <v/>
      </c>
      <c r="C65" s="36" t="str">
        <f>IF($A65="","",VLOOKUP($A65,funcionarios!$A:$D,3,0))</f>
        <v/>
      </c>
      <c r="D65" s="36" t="str">
        <f>IF($A65="","",VLOOKUP($A65,funcionarios!$A:$D,4,0))</f>
        <v/>
      </c>
      <c r="E65" s="2"/>
      <c r="F65" s="27" t="str">
        <f t="shared" si="0"/>
        <v/>
      </c>
      <c r="G65" s="3"/>
      <c r="H65" s="27" t="str">
        <f>IF(G65="","",IF(G65&lt;=F65,"La fecha de inicio de disfrute debe ser mayor que la fecha final de causación",IF(AND(YEAR(F65)=YEAR(G65),MONTH(F65)=MONTH(G65)),"Por favor reprograme la fecha de inicio de disfrute para el siguiente mes",IF(G65="","",IFERROR("El día de inicio del disfrute es "&amp;VLOOKUP(G65,Dias_no_hábiles!A:B,2,0)&amp;", por favor ingrese un día hábil",WORKDAY.INTL(G65-1,15,1,Dias_no_hábiles!E:E))))))</f>
        <v/>
      </c>
      <c r="I65" s="28" t="str">
        <f t="shared" si="2"/>
        <v/>
      </c>
      <c r="J65" s="33" t="s">
        <v>6</v>
      </c>
      <c r="K65" s="33"/>
    </row>
    <row r="66" spans="1:11" ht="50.25" customHeight="1" x14ac:dyDescent="0.25">
      <c r="A66" s="34"/>
      <c r="B66" s="35" t="str">
        <f>IF($A66="","",VLOOKUP($A66,funcionarios!$A:$D,2,0))</f>
        <v/>
      </c>
      <c r="C66" s="36" t="str">
        <f>IF($A66="","",VLOOKUP($A66,funcionarios!$A:$D,3,0))</f>
        <v/>
      </c>
      <c r="D66" s="36" t="str">
        <f>IF($A66="","",VLOOKUP($A66,funcionarios!$A:$D,4,0))</f>
        <v/>
      </c>
      <c r="E66" s="2"/>
      <c r="F66" s="27" t="str">
        <f t="shared" si="0"/>
        <v/>
      </c>
      <c r="G66" s="3"/>
      <c r="H66" s="27" t="str">
        <f>IF(G66="","",IF(G66&lt;=F66,"La fecha de inicio de disfrute debe ser mayor que la fecha final de causación",IF(AND(YEAR(F66)=YEAR(G66),MONTH(F66)=MONTH(G66)),"Por favor reprograme la fecha de inicio de disfrute para el siguiente mes",IF(G66="","",IFERROR("El día de inicio del disfrute es "&amp;VLOOKUP(G66,Dias_no_hábiles!A:B,2,0)&amp;", por favor ingrese un día hábil",WORKDAY.INTL(G66-1,15,1,Dias_no_hábiles!E:E))))))</f>
        <v/>
      </c>
      <c r="I66" s="28" t="str">
        <f t="shared" si="2"/>
        <v/>
      </c>
      <c r="J66" s="33" t="s">
        <v>6</v>
      </c>
      <c r="K66" s="33"/>
    </row>
    <row r="67" spans="1:11" ht="50.25" customHeight="1" x14ac:dyDescent="0.25">
      <c r="A67" s="34"/>
      <c r="B67" s="35" t="str">
        <f>IF($A67="","",VLOOKUP($A67,funcionarios!$A:$D,2,0))</f>
        <v/>
      </c>
      <c r="C67" s="36" t="str">
        <f>IF($A67="","",VLOOKUP($A67,funcionarios!$A:$D,3,0))</f>
        <v/>
      </c>
      <c r="D67" s="36" t="str">
        <f>IF($A67="","",VLOOKUP($A67,funcionarios!$A:$D,4,0))</f>
        <v/>
      </c>
      <c r="E67" s="2"/>
      <c r="F67" s="27" t="str">
        <f t="shared" si="0"/>
        <v/>
      </c>
      <c r="G67" s="3"/>
      <c r="H67" s="27" t="str">
        <f>IF(G67="","",IF(G67&lt;=F67,"La fecha de inicio de disfrute debe ser mayor que la fecha final de causación",IF(AND(YEAR(F67)=YEAR(G67),MONTH(F67)=MONTH(G67)),"Por favor reprograme la fecha de inicio de disfrute para el siguiente mes",IF(G67="","",IFERROR("El día de inicio del disfrute es "&amp;VLOOKUP(G67,Dias_no_hábiles!A:B,2,0)&amp;", por favor ingrese un día hábil",WORKDAY.INTL(G67-1,15,1,Dias_no_hábiles!E:E))))))</f>
        <v/>
      </c>
      <c r="I67" s="28" t="str">
        <f t="shared" si="2"/>
        <v/>
      </c>
      <c r="J67" s="33" t="s">
        <v>6</v>
      </c>
      <c r="K67" s="33"/>
    </row>
    <row r="68" spans="1:11" ht="50.25" customHeight="1" x14ac:dyDescent="0.25">
      <c r="A68" s="34"/>
      <c r="B68" s="35" t="str">
        <f>IF($A68="","",VLOOKUP($A68,funcionarios!$A:$D,2,0))</f>
        <v/>
      </c>
      <c r="C68" s="36" t="str">
        <f>IF($A68="","",VLOOKUP($A68,funcionarios!$A:$D,3,0))</f>
        <v/>
      </c>
      <c r="D68" s="36" t="str">
        <f>IF($A68="","",VLOOKUP($A68,funcionarios!$A:$D,4,0))</f>
        <v/>
      </c>
      <c r="E68" s="2"/>
      <c r="F68" s="27" t="str">
        <f t="shared" si="0"/>
        <v/>
      </c>
      <c r="G68" s="3"/>
      <c r="H68" s="27" t="str">
        <f>IF(G68="","",IF(G68&lt;=F68,"La fecha de inicio de disfrute debe ser mayor que la fecha final de causación",IF(AND(YEAR(F68)=YEAR(G68),MONTH(F68)=MONTH(G68)),"Por favor reprograme la fecha de inicio de disfrute para el siguiente mes",IF(G68="","",IFERROR("El día de inicio del disfrute es "&amp;VLOOKUP(G68,Dias_no_hábiles!A:B,2,0)&amp;", por favor ingrese un día hábil",WORKDAY.INTL(G68-1,15,1,Dias_no_hábiles!E:E))))))</f>
        <v/>
      </c>
      <c r="I68" s="28" t="str">
        <f t="shared" si="2"/>
        <v/>
      </c>
      <c r="J68" s="33" t="s">
        <v>6</v>
      </c>
      <c r="K68" s="33"/>
    </row>
    <row r="69" spans="1:11" ht="50.25" customHeight="1" x14ac:dyDescent="0.25">
      <c r="A69" s="34"/>
      <c r="B69" s="35" t="str">
        <f>IF($A69="","",VLOOKUP($A69,funcionarios!$A:$D,2,0))</f>
        <v/>
      </c>
      <c r="C69" s="36" t="str">
        <f>IF($A69="","",VLOOKUP($A69,funcionarios!$A:$D,3,0))</f>
        <v/>
      </c>
      <c r="D69" s="36" t="str">
        <f>IF($A69="","",VLOOKUP($A69,funcionarios!$A:$D,4,0))</f>
        <v/>
      </c>
      <c r="E69" s="2"/>
      <c r="F69" s="27" t="str">
        <f t="shared" si="0"/>
        <v/>
      </c>
      <c r="G69" s="3"/>
      <c r="H69" s="27" t="str">
        <f>IF(G69="","",IF(G69&lt;=F69,"La fecha de inicio de disfrute debe ser mayor que la fecha final de causación",IF(AND(YEAR(F69)=YEAR(G69),MONTH(F69)=MONTH(G69)),"Por favor reprograme la fecha de inicio de disfrute para el siguiente mes",IF(G69="","",IFERROR("El día de inicio del disfrute es "&amp;VLOOKUP(G69,Dias_no_hábiles!A:B,2,0)&amp;", por favor ingrese un día hábil",WORKDAY.INTL(G69-1,15,1,Dias_no_hábiles!E:E))))))</f>
        <v/>
      </c>
      <c r="I69" s="28" t="str">
        <f t="shared" si="2"/>
        <v/>
      </c>
      <c r="J69" s="33" t="s">
        <v>6</v>
      </c>
      <c r="K69" s="33"/>
    </row>
    <row r="70" spans="1:11" ht="50.25" customHeight="1" x14ac:dyDescent="0.25">
      <c r="A70" s="34"/>
      <c r="B70" s="35" t="str">
        <f>IF($A70="","",VLOOKUP($A70,funcionarios!$A:$D,2,0))</f>
        <v/>
      </c>
      <c r="C70" s="36" t="str">
        <f>IF($A70="","",VLOOKUP($A70,funcionarios!$A:$D,3,0))</f>
        <v/>
      </c>
      <c r="D70" s="36" t="str">
        <f>IF($A70="","",VLOOKUP($A70,funcionarios!$A:$D,4,0))</f>
        <v/>
      </c>
      <c r="E70" s="2"/>
      <c r="F70" s="27" t="str">
        <f t="shared" si="0"/>
        <v/>
      </c>
      <c r="G70" s="3"/>
      <c r="H70" s="27" t="str">
        <f>IF(G70="","",IF(G70&lt;=F70,"La fecha de inicio de disfrute debe ser mayor que la fecha final de causación",IF(AND(YEAR(F70)=YEAR(G70),MONTH(F70)=MONTH(G70)),"Por favor reprograme la fecha de inicio de disfrute para el siguiente mes",IF(G70="","",IFERROR("El día de inicio del disfrute es "&amp;VLOOKUP(G70,Dias_no_hábiles!A:B,2,0)&amp;", por favor ingrese un día hábil",WORKDAY.INTL(G70-1,15,1,Dias_no_hábiles!E:E))))))</f>
        <v/>
      </c>
      <c r="I70" s="28" t="str">
        <f t="shared" si="2"/>
        <v/>
      </c>
      <c r="J70" s="33" t="s">
        <v>6</v>
      </c>
      <c r="K70" s="33"/>
    </row>
    <row r="71" spans="1:11" ht="50.25" customHeight="1" x14ac:dyDescent="0.25">
      <c r="A71" s="34"/>
      <c r="B71" s="35" t="str">
        <f>IF($A71="","",VLOOKUP($A71,funcionarios!$A:$D,2,0))</f>
        <v/>
      </c>
      <c r="C71" s="36" t="str">
        <f>IF($A71="","",VLOOKUP($A71,funcionarios!$A:$D,3,0))</f>
        <v/>
      </c>
      <c r="D71" s="36" t="str">
        <f>IF($A71="","",VLOOKUP($A71,funcionarios!$A:$D,4,0))</f>
        <v/>
      </c>
      <c r="E71" s="2"/>
      <c r="F71" s="27" t="str">
        <f t="shared" si="0"/>
        <v/>
      </c>
      <c r="G71" s="3"/>
      <c r="H71" s="27" t="str">
        <f>IF(G71="","",IF(G71&lt;=F71,"La fecha de inicio de disfrute debe ser mayor que la fecha final de causación",IF(AND(YEAR(F71)=YEAR(G71),MONTH(F71)=MONTH(G71)),"Por favor reprograme la fecha de inicio de disfrute para el siguiente mes",IF(G71="","",IFERROR("El día de inicio del disfrute es "&amp;VLOOKUP(G71,Dias_no_hábiles!A:B,2,0)&amp;", por favor ingrese un día hábil",WORKDAY.INTL(G71-1,15,1,Dias_no_hábiles!E:E))))))</f>
        <v/>
      </c>
      <c r="I71" s="28" t="str">
        <f t="shared" si="2"/>
        <v/>
      </c>
      <c r="J71" s="33" t="s">
        <v>6</v>
      </c>
      <c r="K71" s="33"/>
    </row>
    <row r="72" spans="1:11" ht="50.25" customHeight="1" x14ac:dyDescent="0.25">
      <c r="A72" s="34"/>
      <c r="B72" s="35" t="str">
        <f>IF($A72="","",VLOOKUP($A72,funcionarios!$A:$D,2,0))</f>
        <v/>
      </c>
      <c r="C72" s="36" t="str">
        <f>IF($A72="","",VLOOKUP($A72,funcionarios!$A:$D,3,0))</f>
        <v/>
      </c>
      <c r="D72" s="36" t="str">
        <f>IF($A72="","",VLOOKUP($A72,funcionarios!$A:$D,4,0))</f>
        <v/>
      </c>
      <c r="E72" s="2"/>
      <c r="F72" s="27" t="str">
        <f t="shared" ref="F72:F135" si="3">IF(E72="","",DATE(YEAR(E72)+1,MONTH(E72),DAY(E72))-1)</f>
        <v/>
      </c>
      <c r="G72" s="3"/>
      <c r="H72" s="27" t="str">
        <f>IF(G72="","",IF(G72&lt;=F72,"La fecha de inicio de disfrute debe ser mayor que la fecha final de causación",IF(AND(YEAR(F72)=YEAR(G72),MONTH(F72)=MONTH(G72)),"Por favor reprograme la fecha de inicio de disfrute para el siguiente mes",IF(G72="","",IFERROR("El día de inicio del disfrute es "&amp;VLOOKUP(G72,Dias_no_hábiles!A:B,2,0)&amp;", por favor ingrese un día hábil",WORKDAY.INTL(G72-1,15,1,Dias_no_hábiles!E:E))))))</f>
        <v/>
      </c>
      <c r="I72" s="28" t="str">
        <f t="shared" si="2"/>
        <v/>
      </c>
      <c r="J72" s="33" t="s">
        <v>6</v>
      </c>
      <c r="K72" s="33"/>
    </row>
    <row r="73" spans="1:11" ht="50.25" customHeight="1" x14ac:dyDescent="0.25">
      <c r="A73" s="34"/>
      <c r="B73" s="35" t="str">
        <f>IF($A73="","",VLOOKUP($A73,funcionarios!$A:$D,2,0))</f>
        <v/>
      </c>
      <c r="C73" s="36" t="str">
        <f>IF($A73="","",VLOOKUP($A73,funcionarios!$A:$D,3,0))</f>
        <v/>
      </c>
      <c r="D73" s="36" t="str">
        <f>IF($A73="","",VLOOKUP($A73,funcionarios!$A:$D,4,0))</f>
        <v/>
      </c>
      <c r="E73" s="2"/>
      <c r="F73" s="27" t="str">
        <f t="shared" si="3"/>
        <v/>
      </c>
      <c r="G73" s="3"/>
      <c r="H73" s="27" t="str">
        <f>IF(G73="","",IF(G73&lt;=F73,"La fecha de inicio de disfrute debe ser mayor que la fecha final de causación",IF(AND(YEAR(F73)=YEAR(G73),MONTH(F73)=MONTH(G73)),"Por favor reprograme la fecha de inicio de disfrute para el siguiente mes",IF(G73="","",IFERROR("El día de inicio del disfrute es "&amp;VLOOKUP(G73,Dias_no_hábiles!A:B,2,0)&amp;", por favor ingrese un día hábil",WORKDAY.INTL(G73-1,15,1,Dias_no_hábiles!E:E))))))</f>
        <v/>
      </c>
      <c r="I73" s="28" t="str">
        <f t="shared" ref="I73:I136" si="4">IF(G73="","",H73-G73+1)</f>
        <v/>
      </c>
      <c r="J73" s="33" t="s">
        <v>6</v>
      </c>
      <c r="K73" s="33"/>
    </row>
    <row r="74" spans="1:11" ht="50.25" customHeight="1" x14ac:dyDescent="0.25">
      <c r="A74" s="34"/>
      <c r="B74" s="35" t="str">
        <f>IF($A74="","",VLOOKUP($A74,funcionarios!$A:$D,2,0))</f>
        <v/>
      </c>
      <c r="C74" s="36" t="str">
        <f>IF($A74="","",VLOOKUP($A74,funcionarios!$A:$D,3,0))</f>
        <v/>
      </c>
      <c r="D74" s="36" t="str">
        <f>IF($A74="","",VLOOKUP($A74,funcionarios!$A:$D,4,0))</f>
        <v/>
      </c>
      <c r="E74" s="2"/>
      <c r="F74" s="27" t="str">
        <f t="shared" si="3"/>
        <v/>
      </c>
      <c r="G74" s="3"/>
      <c r="H74" s="27" t="str">
        <f>IF(G74="","",IF(G74&lt;=F74,"La fecha de inicio de disfrute debe ser mayor que la fecha final de causación",IF(AND(YEAR(F74)=YEAR(G74),MONTH(F74)=MONTH(G74)),"Por favor reprograme la fecha de inicio de disfrute para el siguiente mes",IF(G74="","",IFERROR("El día de inicio del disfrute es "&amp;VLOOKUP(G74,Dias_no_hábiles!A:B,2,0)&amp;", por favor ingrese un día hábil",WORKDAY.INTL(G74-1,15,1,Dias_no_hábiles!E:E))))))</f>
        <v/>
      </c>
      <c r="I74" s="28" t="str">
        <f t="shared" si="4"/>
        <v/>
      </c>
      <c r="J74" s="33" t="s">
        <v>6</v>
      </c>
      <c r="K74" s="33"/>
    </row>
    <row r="75" spans="1:11" ht="50.25" customHeight="1" x14ac:dyDescent="0.25">
      <c r="A75" s="34"/>
      <c r="B75" s="35" t="str">
        <f>IF($A75="","",VLOOKUP($A75,funcionarios!$A:$D,2,0))</f>
        <v/>
      </c>
      <c r="C75" s="36" t="str">
        <f>IF($A75="","",VLOOKUP($A75,funcionarios!$A:$D,3,0))</f>
        <v/>
      </c>
      <c r="D75" s="36" t="str">
        <f>IF($A75="","",VLOOKUP($A75,funcionarios!$A:$D,4,0))</f>
        <v/>
      </c>
      <c r="E75" s="2"/>
      <c r="F75" s="27" t="str">
        <f t="shared" si="3"/>
        <v/>
      </c>
      <c r="G75" s="3"/>
      <c r="H75" s="27" t="str">
        <f>IF(G75="","",IF(G75&lt;=F75,"La fecha de inicio de disfrute debe ser mayor que la fecha final de causación",IF(AND(YEAR(F75)=YEAR(G75),MONTH(F75)=MONTH(G75)),"Por favor reprograme la fecha de inicio de disfrute para el siguiente mes",IF(G75="","",IFERROR("El día de inicio del disfrute es "&amp;VLOOKUP(G75,Dias_no_hábiles!A:B,2,0)&amp;", por favor ingrese un día hábil",WORKDAY.INTL(G75-1,15,1,Dias_no_hábiles!E:E))))))</f>
        <v/>
      </c>
      <c r="I75" s="28" t="str">
        <f t="shared" si="4"/>
        <v/>
      </c>
      <c r="J75" s="33" t="s">
        <v>6</v>
      </c>
      <c r="K75" s="33"/>
    </row>
    <row r="76" spans="1:11" ht="50.25" customHeight="1" x14ac:dyDescent="0.25">
      <c r="A76" s="34"/>
      <c r="B76" s="35" t="str">
        <f>IF($A76="","",VLOOKUP($A76,funcionarios!$A:$D,2,0))</f>
        <v/>
      </c>
      <c r="C76" s="36" t="str">
        <f>IF($A76="","",VLOOKUP($A76,funcionarios!$A:$D,3,0))</f>
        <v/>
      </c>
      <c r="D76" s="36" t="str">
        <f>IF($A76="","",VLOOKUP($A76,funcionarios!$A:$D,4,0))</f>
        <v/>
      </c>
      <c r="E76" s="2"/>
      <c r="F76" s="27" t="str">
        <f t="shared" si="3"/>
        <v/>
      </c>
      <c r="G76" s="3"/>
      <c r="H76" s="27" t="str">
        <f>IF(G76="","",IF(G76&lt;=F76,"La fecha de inicio de disfrute debe ser mayor que la fecha final de causación",IF(AND(YEAR(F76)=YEAR(G76),MONTH(F76)=MONTH(G76)),"Por favor reprograme la fecha de inicio de disfrute para el siguiente mes",IF(G76="","",IFERROR("El día de inicio del disfrute es "&amp;VLOOKUP(G76,Dias_no_hábiles!A:B,2,0)&amp;", por favor ingrese un día hábil",WORKDAY.INTL(G76-1,15,1,Dias_no_hábiles!E:E))))))</f>
        <v/>
      </c>
      <c r="I76" s="28" t="str">
        <f t="shared" si="4"/>
        <v/>
      </c>
      <c r="J76" s="33" t="s">
        <v>6</v>
      </c>
      <c r="K76" s="33"/>
    </row>
    <row r="77" spans="1:11" ht="50.25" customHeight="1" x14ac:dyDescent="0.25">
      <c r="A77" s="34"/>
      <c r="B77" s="35" t="str">
        <f>IF($A77="","",VLOOKUP($A77,funcionarios!$A:$D,2,0))</f>
        <v/>
      </c>
      <c r="C77" s="36" t="str">
        <f>IF($A77="","",VLOOKUP($A77,funcionarios!$A:$D,3,0))</f>
        <v/>
      </c>
      <c r="D77" s="36" t="str">
        <f>IF($A77="","",VLOOKUP($A77,funcionarios!$A:$D,4,0))</f>
        <v/>
      </c>
      <c r="E77" s="2"/>
      <c r="F77" s="27" t="str">
        <f t="shared" si="3"/>
        <v/>
      </c>
      <c r="G77" s="3"/>
      <c r="H77" s="27" t="str">
        <f>IF(G77="","",IF(G77&lt;=F77,"La fecha de inicio de disfrute debe ser mayor que la fecha final de causación",IF(AND(YEAR(F77)=YEAR(G77),MONTH(F77)=MONTH(G77)),"Por favor reprograme la fecha de inicio de disfrute para el siguiente mes",IF(G77="","",IFERROR("El día de inicio del disfrute es "&amp;VLOOKUP(G77,Dias_no_hábiles!A:B,2,0)&amp;", por favor ingrese un día hábil",WORKDAY.INTL(G77-1,15,1,Dias_no_hábiles!E:E))))))</f>
        <v/>
      </c>
      <c r="I77" s="28" t="str">
        <f t="shared" si="4"/>
        <v/>
      </c>
      <c r="J77" s="33" t="s">
        <v>6</v>
      </c>
      <c r="K77" s="33"/>
    </row>
    <row r="78" spans="1:11" ht="50.25" customHeight="1" x14ac:dyDescent="0.25">
      <c r="A78" s="34"/>
      <c r="B78" s="35" t="str">
        <f>IF($A78="","",VLOOKUP($A78,funcionarios!$A:$D,2,0))</f>
        <v/>
      </c>
      <c r="C78" s="36" t="str">
        <f>IF($A78="","",VLOOKUP($A78,funcionarios!$A:$D,3,0))</f>
        <v/>
      </c>
      <c r="D78" s="36" t="str">
        <f>IF($A78="","",VLOOKUP($A78,funcionarios!$A:$D,4,0))</f>
        <v/>
      </c>
      <c r="E78" s="2"/>
      <c r="F78" s="27" t="str">
        <f t="shared" si="3"/>
        <v/>
      </c>
      <c r="G78" s="3"/>
      <c r="H78" s="27" t="str">
        <f>IF(G78="","",IF(G78&lt;=F78,"La fecha de inicio de disfrute debe ser mayor que la fecha final de causación",IF(AND(YEAR(F78)=YEAR(G78),MONTH(F78)=MONTH(G78)),"Por favor reprograme la fecha de inicio de disfrute para el siguiente mes",IF(G78="","",IFERROR("El día de inicio del disfrute es "&amp;VLOOKUP(G78,Dias_no_hábiles!A:B,2,0)&amp;", por favor ingrese un día hábil",WORKDAY.INTL(G78-1,15,1,Dias_no_hábiles!E:E))))))</f>
        <v/>
      </c>
      <c r="I78" s="28" t="str">
        <f t="shared" si="4"/>
        <v/>
      </c>
      <c r="J78" s="33" t="s">
        <v>6</v>
      </c>
      <c r="K78" s="33"/>
    </row>
    <row r="79" spans="1:11" ht="50.25" customHeight="1" x14ac:dyDescent="0.25">
      <c r="A79" s="34"/>
      <c r="B79" s="35" t="str">
        <f>IF($A79="","",VLOOKUP($A79,funcionarios!$A:$D,2,0))</f>
        <v/>
      </c>
      <c r="C79" s="36" t="str">
        <f>IF($A79="","",VLOOKUP($A79,funcionarios!$A:$D,3,0))</f>
        <v/>
      </c>
      <c r="D79" s="36" t="str">
        <f>IF($A79="","",VLOOKUP($A79,funcionarios!$A:$D,4,0))</f>
        <v/>
      </c>
      <c r="E79" s="2"/>
      <c r="F79" s="27" t="str">
        <f t="shared" si="3"/>
        <v/>
      </c>
      <c r="G79" s="3"/>
      <c r="H79" s="27" t="str">
        <f>IF(G79="","",IF(G79&lt;=F79,"La fecha de inicio de disfrute debe ser mayor que la fecha final de causación",IF(AND(YEAR(F79)=YEAR(G79),MONTH(F79)=MONTH(G79)),"Por favor reprograme la fecha de inicio de disfrute para el siguiente mes",IF(G79="","",IFERROR("El día de inicio del disfrute es "&amp;VLOOKUP(G79,Dias_no_hábiles!A:B,2,0)&amp;", por favor ingrese un día hábil",WORKDAY.INTL(G79-1,15,1,Dias_no_hábiles!E:E))))))</f>
        <v/>
      </c>
      <c r="I79" s="28" t="str">
        <f t="shared" si="4"/>
        <v/>
      </c>
      <c r="J79" s="33" t="s">
        <v>6</v>
      </c>
      <c r="K79" s="33"/>
    </row>
    <row r="80" spans="1:11" ht="50.25" customHeight="1" x14ac:dyDescent="0.25">
      <c r="A80" s="34"/>
      <c r="B80" s="35" t="str">
        <f>IF($A80="","",VLOOKUP($A80,funcionarios!$A:$D,2,0))</f>
        <v/>
      </c>
      <c r="C80" s="36" t="str">
        <f>IF($A80="","",VLOOKUP($A80,funcionarios!$A:$D,3,0))</f>
        <v/>
      </c>
      <c r="D80" s="36" t="str">
        <f>IF($A80="","",VLOOKUP($A80,funcionarios!$A:$D,4,0))</f>
        <v/>
      </c>
      <c r="E80" s="2"/>
      <c r="F80" s="27" t="str">
        <f t="shared" si="3"/>
        <v/>
      </c>
      <c r="G80" s="3"/>
      <c r="H80" s="27" t="str">
        <f>IF(G80="","",IF(G80&lt;=F80,"La fecha de inicio de disfrute debe ser mayor que la fecha final de causación",IF(AND(YEAR(F80)=YEAR(G80),MONTH(F80)=MONTH(G80)),"Por favor reprograme la fecha de inicio de disfrute para el siguiente mes",IF(G80="","",IFERROR("El día de inicio del disfrute es "&amp;VLOOKUP(G80,Dias_no_hábiles!A:B,2,0)&amp;", por favor ingrese un día hábil",WORKDAY.INTL(G80-1,15,1,Dias_no_hábiles!E:E))))))</f>
        <v/>
      </c>
      <c r="I80" s="28" t="str">
        <f t="shared" si="4"/>
        <v/>
      </c>
      <c r="J80" s="33" t="s">
        <v>6</v>
      </c>
      <c r="K80" s="33"/>
    </row>
    <row r="81" spans="1:11" ht="50.25" customHeight="1" x14ac:dyDescent="0.25">
      <c r="A81" s="34"/>
      <c r="B81" s="35" t="str">
        <f>IF($A81="","",VLOOKUP($A81,funcionarios!$A:$D,2,0))</f>
        <v/>
      </c>
      <c r="C81" s="36" t="str">
        <f>IF($A81="","",VLOOKUP($A81,funcionarios!$A:$D,3,0))</f>
        <v/>
      </c>
      <c r="D81" s="36" t="str">
        <f>IF($A81="","",VLOOKUP($A81,funcionarios!$A:$D,4,0))</f>
        <v/>
      </c>
      <c r="E81" s="2"/>
      <c r="F81" s="27" t="str">
        <f t="shared" si="3"/>
        <v/>
      </c>
      <c r="G81" s="3"/>
      <c r="H81" s="27" t="str">
        <f>IF(G81="","",IF(G81&lt;=F81,"La fecha de inicio de disfrute debe ser mayor que la fecha final de causación",IF(AND(YEAR(F81)=YEAR(G81),MONTH(F81)=MONTH(G81)),"Por favor reprograme la fecha de inicio de disfrute para el siguiente mes",IF(G81="","",IFERROR("El día de inicio del disfrute es "&amp;VLOOKUP(G81,Dias_no_hábiles!A:B,2,0)&amp;", por favor ingrese un día hábil",WORKDAY.INTL(G81-1,15,1,Dias_no_hábiles!E:E))))))</f>
        <v/>
      </c>
      <c r="I81" s="28" t="str">
        <f t="shared" si="4"/>
        <v/>
      </c>
      <c r="J81" s="33" t="s">
        <v>6</v>
      </c>
      <c r="K81" s="33"/>
    </row>
    <row r="82" spans="1:11" ht="50.25" customHeight="1" x14ac:dyDescent="0.25">
      <c r="A82" s="34"/>
      <c r="B82" s="35" t="str">
        <f>IF($A82="","",VLOOKUP($A82,funcionarios!$A:$D,2,0))</f>
        <v/>
      </c>
      <c r="C82" s="36" t="str">
        <f>IF($A82="","",VLOOKUP($A82,funcionarios!$A:$D,3,0))</f>
        <v/>
      </c>
      <c r="D82" s="36" t="str">
        <f>IF($A82="","",VLOOKUP($A82,funcionarios!$A:$D,4,0))</f>
        <v/>
      </c>
      <c r="E82" s="2"/>
      <c r="F82" s="27" t="str">
        <f t="shared" si="3"/>
        <v/>
      </c>
      <c r="G82" s="3"/>
      <c r="H82" s="27" t="str">
        <f>IF(G82="","",IF(G82&lt;=F82,"La fecha de inicio de disfrute debe ser mayor que la fecha final de causación",IF(AND(YEAR(F82)=YEAR(G82),MONTH(F82)=MONTH(G82)),"Por favor reprograme la fecha de inicio de disfrute para el siguiente mes",IF(G82="","",IFERROR("El día de inicio del disfrute es "&amp;VLOOKUP(G82,Dias_no_hábiles!A:B,2,0)&amp;", por favor ingrese un día hábil",WORKDAY.INTL(G82-1,15,1,Dias_no_hábiles!E:E))))))</f>
        <v/>
      </c>
      <c r="I82" s="28" t="str">
        <f t="shared" si="4"/>
        <v/>
      </c>
      <c r="J82" s="33" t="s">
        <v>6</v>
      </c>
      <c r="K82" s="33"/>
    </row>
    <row r="83" spans="1:11" ht="50.25" customHeight="1" x14ac:dyDescent="0.25">
      <c r="A83" s="34"/>
      <c r="B83" s="35" t="str">
        <f>IF($A83="","",VLOOKUP($A83,funcionarios!$A:$D,2,0))</f>
        <v/>
      </c>
      <c r="C83" s="36" t="str">
        <f>IF($A83="","",VLOOKUP($A83,funcionarios!$A:$D,3,0))</f>
        <v/>
      </c>
      <c r="D83" s="36" t="str">
        <f>IF($A83="","",VLOOKUP($A83,funcionarios!$A:$D,4,0))</f>
        <v/>
      </c>
      <c r="E83" s="2"/>
      <c r="F83" s="27" t="str">
        <f t="shared" si="3"/>
        <v/>
      </c>
      <c r="G83" s="3"/>
      <c r="H83" s="27" t="str">
        <f>IF(G83="","",IF(G83&lt;=F83,"La fecha de inicio de disfrute debe ser mayor que la fecha final de causación",IF(AND(YEAR(F83)=YEAR(G83),MONTH(F83)=MONTH(G83)),"Por favor reprograme la fecha de inicio de disfrute para el siguiente mes",IF(G83="","",IFERROR("El día de inicio del disfrute es "&amp;VLOOKUP(G83,Dias_no_hábiles!A:B,2,0)&amp;", por favor ingrese un día hábil",WORKDAY.INTL(G83-1,15,1,Dias_no_hábiles!E:E))))))</f>
        <v/>
      </c>
      <c r="I83" s="28" t="str">
        <f t="shared" si="4"/>
        <v/>
      </c>
      <c r="J83" s="33" t="s">
        <v>6</v>
      </c>
      <c r="K83" s="33"/>
    </row>
    <row r="84" spans="1:11" ht="50.25" customHeight="1" x14ac:dyDescent="0.25">
      <c r="A84" s="34"/>
      <c r="B84" s="35" t="str">
        <f>IF($A84="","",VLOOKUP($A84,funcionarios!$A:$D,2,0))</f>
        <v/>
      </c>
      <c r="C84" s="36" t="str">
        <f>IF($A84="","",VLOOKUP($A84,funcionarios!$A:$D,3,0))</f>
        <v/>
      </c>
      <c r="D84" s="36" t="str">
        <f>IF($A84="","",VLOOKUP($A84,funcionarios!$A:$D,4,0))</f>
        <v/>
      </c>
      <c r="E84" s="2"/>
      <c r="F84" s="27" t="str">
        <f t="shared" si="3"/>
        <v/>
      </c>
      <c r="G84" s="3"/>
      <c r="H84" s="27" t="str">
        <f>IF(G84="","",IF(G84&lt;=F84,"La fecha de inicio de disfrute debe ser mayor que la fecha final de causación",IF(AND(YEAR(F84)=YEAR(G84),MONTH(F84)=MONTH(G84)),"Por favor reprograme la fecha de inicio de disfrute para el siguiente mes",IF(G84="","",IFERROR("El día de inicio del disfrute es "&amp;VLOOKUP(G84,Dias_no_hábiles!A:B,2,0)&amp;", por favor ingrese un día hábil",WORKDAY.INTL(G84-1,15,1,Dias_no_hábiles!E:E))))))</f>
        <v/>
      </c>
      <c r="I84" s="28" t="str">
        <f t="shared" si="4"/>
        <v/>
      </c>
      <c r="J84" s="33" t="s">
        <v>6</v>
      </c>
      <c r="K84" s="33"/>
    </row>
    <row r="85" spans="1:11" ht="50.25" customHeight="1" x14ac:dyDescent="0.25">
      <c r="A85" s="34"/>
      <c r="B85" s="35" t="str">
        <f>IF($A85="","",VLOOKUP($A85,funcionarios!$A:$D,2,0))</f>
        <v/>
      </c>
      <c r="C85" s="36" t="str">
        <f>IF($A85="","",VLOOKUP($A85,funcionarios!$A:$D,3,0))</f>
        <v/>
      </c>
      <c r="D85" s="36" t="str">
        <f>IF($A85="","",VLOOKUP($A85,funcionarios!$A:$D,4,0))</f>
        <v/>
      </c>
      <c r="E85" s="2"/>
      <c r="F85" s="27" t="str">
        <f t="shared" si="3"/>
        <v/>
      </c>
      <c r="G85" s="3"/>
      <c r="H85" s="27" t="str">
        <f>IF(G85="","",IF(G85&lt;=F85,"La fecha de inicio de disfrute debe ser mayor que la fecha final de causación",IF(AND(YEAR(F85)=YEAR(G85),MONTH(F85)=MONTH(G85)),"Por favor reprograme la fecha de inicio de disfrute para el siguiente mes",IF(G85="","",IFERROR("El día de inicio del disfrute es "&amp;VLOOKUP(G85,Dias_no_hábiles!A:B,2,0)&amp;", por favor ingrese un día hábil",WORKDAY.INTL(G85-1,15,1,Dias_no_hábiles!E:E))))))</f>
        <v/>
      </c>
      <c r="I85" s="28" t="str">
        <f t="shared" si="4"/>
        <v/>
      </c>
      <c r="J85" s="33" t="s">
        <v>6</v>
      </c>
      <c r="K85" s="33"/>
    </row>
    <row r="86" spans="1:11" ht="50.25" customHeight="1" x14ac:dyDescent="0.25">
      <c r="A86" s="34"/>
      <c r="B86" s="35" t="str">
        <f>IF($A86="","",VLOOKUP($A86,funcionarios!$A:$D,2,0))</f>
        <v/>
      </c>
      <c r="C86" s="36" t="str">
        <f>IF($A86="","",VLOOKUP($A86,funcionarios!$A:$D,3,0))</f>
        <v/>
      </c>
      <c r="D86" s="36" t="str">
        <f>IF($A86="","",VLOOKUP($A86,funcionarios!$A:$D,4,0))</f>
        <v/>
      </c>
      <c r="E86" s="2"/>
      <c r="F86" s="27" t="str">
        <f t="shared" si="3"/>
        <v/>
      </c>
      <c r="G86" s="3"/>
      <c r="H86" s="27" t="str">
        <f>IF(G86="","",IF(G86&lt;=F86,"La fecha de inicio de disfrute debe ser mayor que la fecha final de causación",IF(AND(YEAR(F86)=YEAR(G86),MONTH(F86)=MONTH(G86)),"Por favor reprograme la fecha de inicio de disfrute para el siguiente mes",IF(G86="","",IFERROR("El día de inicio del disfrute es "&amp;VLOOKUP(G86,Dias_no_hábiles!A:B,2,0)&amp;", por favor ingrese un día hábil",WORKDAY.INTL(G86-1,15,1,Dias_no_hábiles!E:E))))))</f>
        <v/>
      </c>
      <c r="I86" s="28" t="str">
        <f t="shared" si="4"/>
        <v/>
      </c>
      <c r="J86" s="33" t="s">
        <v>6</v>
      </c>
      <c r="K86" s="33"/>
    </row>
    <row r="87" spans="1:11" ht="50.25" customHeight="1" x14ac:dyDescent="0.25">
      <c r="A87" s="34"/>
      <c r="B87" s="35" t="str">
        <f>IF($A87="","",VLOOKUP($A87,funcionarios!$A:$D,2,0))</f>
        <v/>
      </c>
      <c r="C87" s="36" t="str">
        <f>IF($A87="","",VLOOKUP($A87,funcionarios!$A:$D,3,0))</f>
        <v/>
      </c>
      <c r="D87" s="36" t="str">
        <f>IF($A87="","",VLOOKUP($A87,funcionarios!$A:$D,4,0))</f>
        <v/>
      </c>
      <c r="E87" s="2"/>
      <c r="F87" s="27" t="str">
        <f t="shared" si="3"/>
        <v/>
      </c>
      <c r="G87" s="3"/>
      <c r="H87" s="27" t="str">
        <f>IF(G87="","",IF(G87&lt;=F87,"La fecha de inicio de disfrute debe ser mayor que la fecha final de causación",IF(AND(YEAR(F87)=YEAR(G87),MONTH(F87)=MONTH(G87)),"Por favor reprograme la fecha de inicio de disfrute para el siguiente mes",IF(G87="","",IFERROR("El día de inicio del disfrute es "&amp;VLOOKUP(G87,Dias_no_hábiles!A:B,2,0)&amp;", por favor ingrese un día hábil",WORKDAY.INTL(G87-1,15,1,Dias_no_hábiles!E:E))))))</f>
        <v/>
      </c>
      <c r="I87" s="28" t="str">
        <f t="shared" si="4"/>
        <v/>
      </c>
      <c r="J87" s="33" t="s">
        <v>6</v>
      </c>
      <c r="K87" s="33"/>
    </row>
    <row r="88" spans="1:11" ht="50.25" customHeight="1" x14ac:dyDescent="0.25">
      <c r="A88" s="34"/>
      <c r="B88" s="35" t="str">
        <f>IF($A88="","",VLOOKUP($A88,funcionarios!$A:$D,2,0))</f>
        <v/>
      </c>
      <c r="C88" s="36" t="str">
        <f>IF($A88="","",VLOOKUP($A88,funcionarios!$A:$D,3,0))</f>
        <v/>
      </c>
      <c r="D88" s="36" t="str">
        <f>IF($A88="","",VLOOKUP($A88,funcionarios!$A:$D,4,0))</f>
        <v/>
      </c>
      <c r="E88" s="2"/>
      <c r="F88" s="27" t="str">
        <f t="shared" si="3"/>
        <v/>
      </c>
      <c r="G88" s="3"/>
      <c r="H88" s="27" t="str">
        <f>IF(G88="","",IF(G88&lt;=F88,"La fecha de inicio de disfrute debe ser mayor que la fecha final de causación",IF(AND(YEAR(F88)=YEAR(G88),MONTH(F88)=MONTH(G88)),"Por favor reprograme la fecha de inicio de disfrute para el siguiente mes",IF(G88="","",IFERROR("El día de inicio del disfrute es "&amp;VLOOKUP(G88,Dias_no_hábiles!A:B,2,0)&amp;", por favor ingrese un día hábil",WORKDAY.INTL(G88-1,15,1,Dias_no_hábiles!E:E))))))</f>
        <v/>
      </c>
      <c r="I88" s="28" t="str">
        <f t="shared" si="4"/>
        <v/>
      </c>
      <c r="J88" s="33" t="s">
        <v>6</v>
      </c>
      <c r="K88" s="33"/>
    </row>
    <row r="89" spans="1:11" ht="50.25" customHeight="1" x14ac:dyDescent="0.25">
      <c r="A89" s="34"/>
      <c r="B89" s="35" t="str">
        <f>IF($A89="","",VLOOKUP($A89,funcionarios!$A:$D,2,0))</f>
        <v/>
      </c>
      <c r="C89" s="36" t="str">
        <f>IF($A89="","",VLOOKUP($A89,funcionarios!$A:$D,3,0))</f>
        <v/>
      </c>
      <c r="D89" s="36" t="str">
        <f>IF($A89="","",VLOOKUP($A89,funcionarios!$A:$D,4,0))</f>
        <v/>
      </c>
      <c r="E89" s="2"/>
      <c r="F89" s="27" t="str">
        <f t="shared" si="3"/>
        <v/>
      </c>
      <c r="G89" s="3"/>
      <c r="H89" s="27" t="str">
        <f>IF(G89="","",IF(G89&lt;=F89,"La fecha de inicio de disfrute debe ser mayor que la fecha final de causación",IF(AND(YEAR(F89)=YEAR(G89),MONTH(F89)=MONTH(G89)),"Por favor reprograme la fecha de inicio de disfrute para el siguiente mes",IF(G89="","",IFERROR("El día de inicio del disfrute es "&amp;VLOOKUP(G89,Dias_no_hábiles!A:B,2,0)&amp;", por favor ingrese un día hábil",WORKDAY.INTL(G89-1,15,1,Dias_no_hábiles!E:E))))))</f>
        <v/>
      </c>
      <c r="I89" s="28" t="str">
        <f t="shared" si="4"/>
        <v/>
      </c>
      <c r="J89" s="33" t="s">
        <v>6</v>
      </c>
      <c r="K89" s="33"/>
    </row>
    <row r="90" spans="1:11" ht="50.25" customHeight="1" x14ac:dyDescent="0.25">
      <c r="A90" s="34"/>
      <c r="B90" s="35" t="str">
        <f>IF($A90="","",VLOOKUP($A90,funcionarios!$A:$D,2,0))</f>
        <v/>
      </c>
      <c r="C90" s="36" t="str">
        <f>IF($A90="","",VLOOKUP($A90,funcionarios!$A:$D,3,0))</f>
        <v/>
      </c>
      <c r="D90" s="36" t="str">
        <f>IF($A90="","",VLOOKUP($A90,funcionarios!$A:$D,4,0))</f>
        <v/>
      </c>
      <c r="E90" s="2"/>
      <c r="F90" s="27" t="str">
        <f t="shared" si="3"/>
        <v/>
      </c>
      <c r="G90" s="3"/>
      <c r="H90" s="27" t="str">
        <f>IF(G90="","",IF(G90&lt;=F90,"La fecha de inicio de disfrute debe ser mayor que la fecha final de causación",IF(AND(YEAR(F90)=YEAR(G90),MONTH(F90)=MONTH(G90)),"Por favor reprograme la fecha de inicio de disfrute para el siguiente mes",IF(G90="","",IFERROR("El día de inicio del disfrute es "&amp;VLOOKUP(G90,Dias_no_hábiles!A:B,2,0)&amp;", por favor ingrese un día hábil",WORKDAY.INTL(G90-1,15,1,Dias_no_hábiles!E:E))))))</f>
        <v/>
      </c>
      <c r="I90" s="28" t="str">
        <f t="shared" si="4"/>
        <v/>
      </c>
      <c r="J90" s="33" t="s">
        <v>6</v>
      </c>
      <c r="K90" s="33"/>
    </row>
    <row r="91" spans="1:11" ht="50.25" customHeight="1" x14ac:dyDescent="0.25">
      <c r="A91" s="34"/>
      <c r="B91" s="35" t="str">
        <f>IF($A91="","",VLOOKUP($A91,funcionarios!$A:$D,2,0))</f>
        <v/>
      </c>
      <c r="C91" s="36" t="str">
        <f>IF($A91="","",VLOOKUP($A91,funcionarios!$A:$D,3,0))</f>
        <v/>
      </c>
      <c r="D91" s="36" t="str">
        <f>IF($A91="","",VLOOKUP($A91,funcionarios!$A:$D,4,0))</f>
        <v/>
      </c>
      <c r="E91" s="2"/>
      <c r="F91" s="27" t="str">
        <f t="shared" si="3"/>
        <v/>
      </c>
      <c r="G91" s="3"/>
      <c r="H91" s="27" t="str">
        <f>IF(G91="","",IF(G91&lt;=F91,"La fecha de inicio de disfrute debe ser mayor que la fecha final de causación",IF(AND(YEAR(F91)=YEAR(G91),MONTH(F91)=MONTH(G91)),"Por favor reprograme la fecha de inicio de disfrute para el siguiente mes",IF(G91="","",IFERROR("El día de inicio del disfrute es "&amp;VLOOKUP(G91,Dias_no_hábiles!A:B,2,0)&amp;", por favor ingrese un día hábil",WORKDAY.INTL(G91-1,15,1,Dias_no_hábiles!E:E))))))</f>
        <v/>
      </c>
      <c r="I91" s="28" t="str">
        <f t="shared" si="4"/>
        <v/>
      </c>
      <c r="J91" s="33" t="s">
        <v>6</v>
      </c>
      <c r="K91" s="33"/>
    </row>
    <row r="92" spans="1:11" ht="50.25" customHeight="1" x14ac:dyDescent="0.25">
      <c r="A92" s="34"/>
      <c r="B92" s="35" t="str">
        <f>IF($A92="","",VLOOKUP($A92,funcionarios!$A:$D,2,0))</f>
        <v/>
      </c>
      <c r="C92" s="36" t="str">
        <f>IF($A92="","",VLOOKUP($A92,funcionarios!$A:$D,3,0))</f>
        <v/>
      </c>
      <c r="D92" s="36" t="str">
        <f>IF($A92="","",VLOOKUP($A92,funcionarios!$A:$D,4,0))</f>
        <v/>
      </c>
      <c r="E92" s="2"/>
      <c r="F92" s="27" t="str">
        <f t="shared" si="3"/>
        <v/>
      </c>
      <c r="G92" s="3"/>
      <c r="H92" s="27" t="str">
        <f>IF(G92="","",IF(G92&lt;=F92,"La fecha de inicio de disfrute debe ser mayor que la fecha final de causación",IF(AND(YEAR(F92)=YEAR(G92),MONTH(F92)=MONTH(G92)),"Por favor reprograme la fecha de inicio de disfrute para el siguiente mes",IF(G92="","",IFERROR("El día de inicio del disfrute es "&amp;VLOOKUP(G92,Dias_no_hábiles!A:B,2,0)&amp;", por favor ingrese un día hábil",WORKDAY.INTL(G92-1,15,1,Dias_no_hábiles!E:E))))))</f>
        <v/>
      </c>
      <c r="I92" s="28" t="str">
        <f t="shared" si="4"/>
        <v/>
      </c>
      <c r="J92" s="33" t="s">
        <v>6</v>
      </c>
      <c r="K92" s="33"/>
    </row>
    <row r="93" spans="1:11" ht="50.25" customHeight="1" x14ac:dyDescent="0.25">
      <c r="A93" s="34"/>
      <c r="B93" s="35" t="str">
        <f>IF($A93="","",VLOOKUP($A93,funcionarios!$A:$D,2,0))</f>
        <v/>
      </c>
      <c r="C93" s="36" t="str">
        <f>IF($A93="","",VLOOKUP($A93,funcionarios!$A:$D,3,0))</f>
        <v/>
      </c>
      <c r="D93" s="36" t="str">
        <f>IF($A93="","",VLOOKUP($A93,funcionarios!$A:$D,4,0))</f>
        <v/>
      </c>
      <c r="E93" s="2"/>
      <c r="F93" s="27" t="str">
        <f t="shared" si="3"/>
        <v/>
      </c>
      <c r="G93" s="3"/>
      <c r="H93" s="27" t="str">
        <f>IF(G93="","",IF(G93&lt;=F93,"La fecha de inicio de disfrute debe ser mayor que la fecha final de causación",IF(AND(YEAR(F93)=YEAR(G93),MONTH(F93)=MONTH(G93)),"Por favor reprograme la fecha de inicio de disfrute para el siguiente mes",IF(G93="","",IFERROR("El día de inicio del disfrute es "&amp;VLOOKUP(G93,Dias_no_hábiles!A:B,2,0)&amp;", por favor ingrese un día hábil",WORKDAY.INTL(G93-1,15,1,Dias_no_hábiles!E:E))))))</f>
        <v/>
      </c>
      <c r="I93" s="28" t="str">
        <f t="shared" si="4"/>
        <v/>
      </c>
      <c r="J93" s="33" t="s">
        <v>6</v>
      </c>
      <c r="K93" s="33"/>
    </row>
    <row r="94" spans="1:11" ht="50.25" customHeight="1" x14ac:dyDescent="0.25">
      <c r="A94" s="34"/>
      <c r="B94" s="35" t="str">
        <f>IF($A94="","",VLOOKUP($A94,funcionarios!$A:$D,2,0))</f>
        <v/>
      </c>
      <c r="C94" s="36" t="str">
        <f>IF($A94="","",VLOOKUP($A94,funcionarios!$A:$D,3,0))</f>
        <v/>
      </c>
      <c r="D94" s="36" t="str">
        <f>IF($A94="","",VLOOKUP($A94,funcionarios!$A:$D,4,0))</f>
        <v/>
      </c>
      <c r="E94" s="2"/>
      <c r="F94" s="27" t="str">
        <f t="shared" si="3"/>
        <v/>
      </c>
      <c r="G94" s="3"/>
      <c r="H94" s="27" t="str">
        <f>IF(G94="","",IF(G94&lt;=F94,"La fecha de inicio de disfrute debe ser mayor que la fecha final de causación",IF(AND(YEAR(F94)=YEAR(G94),MONTH(F94)=MONTH(G94)),"Por favor reprograme la fecha de inicio de disfrute para el siguiente mes",IF(G94="","",IFERROR("El día de inicio del disfrute es "&amp;VLOOKUP(G94,Dias_no_hábiles!A:B,2,0)&amp;", por favor ingrese un día hábil",WORKDAY.INTL(G94-1,15,1,Dias_no_hábiles!E:E))))))</f>
        <v/>
      </c>
      <c r="I94" s="28" t="str">
        <f t="shared" si="4"/>
        <v/>
      </c>
      <c r="J94" s="33" t="s">
        <v>6</v>
      </c>
      <c r="K94" s="33"/>
    </row>
    <row r="95" spans="1:11" ht="50.25" customHeight="1" x14ac:dyDescent="0.25">
      <c r="A95" s="34"/>
      <c r="B95" s="35" t="str">
        <f>IF($A95="","",VLOOKUP($A95,funcionarios!$A:$D,2,0))</f>
        <v/>
      </c>
      <c r="C95" s="36" t="str">
        <f>IF($A95="","",VLOOKUP($A95,funcionarios!$A:$D,3,0))</f>
        <v/>
      </c>
      <c r="D95" s="36" t="str">
        <f>IF($A95="","",VLOOKUP($A95,funcionarios!$A:$D,4,0))</f>
        <v/>
      </c>
      <c r="E95" s="2"/>
      <c r="F95" s="27" t="str">
        <f t="shared" si="3"/>
        <v/>
      </c>
      <c r="G95" s="3"/>
      <c r="H95" s="27" t="str">
        <f>IF(G95="","",IF(G95&lt;=F95,"La fecha de inicio de disfrute debe ser mayor que la fecha final de causación",IF(AND(YEAR(F95)=YEAR(G95),MONTH(F95)=MONTH(G95)),"Por favor reprograme la fecha de inicio de disfrute para el siguiente mes",IF(G95="","",IFERROR("El día de inicio del disfrute es "&amp;VLOOKUP(G95,Dias_no_hábiles!A:B,2,0)&amp;", por favor ingrese un día hábil",WORKDAY.INTL(G95-1,15,1,Dias_no_hábiles!E:E))))))</f>
        <v/>
      </c>
      <c r="I95" s="28" t="str">
        <f t="shared" si="4"/>
        <v/>
      </c>
      <c r="J95" s="33" t="s">
        <v>6</v>
      </c>
      <c r="K95" s="33"/>
    </row>
    <row r="96" spans="1:11" ht="50.25" customHeight="1" x14ac:dyDescent="0.25">
      <c r="A96" s="34"/>
      <c r="B96" s="35" t="str">
        <f>IF($A96="","",VLOOKUP($A96,funcionarios!$A:$D,2,0))</f>
        <v/>
      </c>
      <c r="C96" s="36" t="str">
        <f>IF($A96="","",VLOOKUP($A96,funcionarios!$A:$D,3,0))</f>
        <v/>
      </c>
      <c r="D96" s="36" t="str">
        <f>IF($A96="","",VLOOKUP($A96,funcionarios!$A:$D,4,0))</f>
        <v/>
      </c>
      <c r="E96" s="2"/>
      <c r="F96" s="27" t="str">
        <f t="shared" si="3"/>
        <v/>
      </c>
      <c r="G96" s="3"/>
      <c r="H96" s="27" t="str">
        <f>IF(G96="","",IF(G96&lt;=F96,"La fecha de inicio de disfrute debe ser mayor que la fecha final de causación",IF(AND(YEAR(F96)=YEAR(G96),MONTH(F96)=MONTH(G96)),"Por favor reprograme la fecha de inicio de disfrute para el siguiente mes",IF(G96="","",IFERROR("El día de inicio del disfrute es "&amp;VLOOKUP(G96,Dias_no_hábiles!A:B,2,0)&amp;", por favor ingrese un día hábil",WORKDAY.INTL(G96-1,15,1,Dias_no_hábiles!E:E))))))</f>
        <v/>
      </c>
      <c r="I96" s="28" t="str">
        <f t="shared" si="4"/>
        <v/>
      </c>
      <c r="J96" s="33" t="s">
        <v>6</v>
      </c>
      <c r="K96" s="33"/>
    </row>
    <row r="97" spans="1:11" ht="50.25" customHeight="1" x14ac:dyDescent="0.25">
      <c r="A97" s="34"/>
      <c r="B97" s="35" t="str">
        <f>IF($A97="","",VLOOKUP($A97,funcionarios!$A:$D,2,0))</f>
        <v/>
      </c>
      <c r="C97" s="36" t="str">
        <f>IF($A97="","",VLOOKUP($A97,funcionarios!$A:$D,3,0))</f>
        <v/>
      </c>
      <c r="D97" s="36" t="str">
        <f>IF($A97="","",VLOOKUP($A97,funcionarios!$A:$D,4,0))</f>
        <v/>
      </c>
      <c r="E97" s="2"/>
      <c r="F97" s="27" t="str">
        <f t="shared" si="3"/>
        <v/>
      </c>
      <c r="G97" s="3"/>
      <c r="H97" s="27" t="str">
        <f>IF(G97="","",IF(G97&lt;=F97,"La fecha de inicio de disfrute debe ser mayor que la fecha final de causación",IF(AND(YEAR(F97)=YEAR(G97),MONTH(F97)=MONTH(G97)),"Por favor reprograme la fecha de inicio de disfrute para el siguiente mes",IF(G97="","",IFERROR("El día de inicio del disfrute es "&amp;VLOOKUP(G97,Dias_no_hábiles!A:B,2,0)&amp;", por favor ingrese un día hábil",WORKDAY.INTL(G97-1,15,1,Dias_no_hábiles!E:E))))))</f>
        <v/>
      </c>
      <c r="I97" s="28" t="str">
        <f t="shared" si="4"/>
        <v/>
      </c>
      <c r="J97" s="33" t="s">
        <v>6</v>
      </c>
      <c r="K97" s="33"/>
    </row>
    <row r="98" spans="1:11" ht="50.25" customHeight="1" x14ac:dyDescent="0.25">
      <c r="A98" s="34"/>
      <c r="B98" s="35" t="str">
        <f>IF($A98="","",VLOOKUP($A98,funcionarios!$A:$D,2,0))</f>
        <v/>
      </c>
      <c r="C98" s="36" t="str">
        <f>IF($A98="","",VLOOKUP($A98,funcionarios!$A:$D,3,0))</f>
        <v/>
      </c>
      <c r="D98" s="36" t="str">
        <f>IF($A98="","",VLOOKUP($A98,funcionarios!$A:$D,4,0))</f>
        <v/>
      </c>
      <c r="E98" s="2"/>
      <c r="F98" s="27" t="str">
        <f t="shared" si="3"/>
        <v/>
      </c>
      <c r="G98" s="3"/>
      <c r="H98" s="27" t="str">
        <f>IF(G98="","",IF(G98&lt;=F98,"La fecha de inicio de disfrute debe ser mayor que la fecha final de causación",IF(AND(YEAR(F98)=YEAR(G98),MONTH(F98)=MONTH(G98)),"Por favor reprograme la fecha de inicio de disfrute para el siguiente mes",IF(G98="","",IFERROR("El día de inicio del disfrute es "&amp;VLOOKUP(G98,Dias_no_hábiles!A:B,2,0)&amp;", por favor ingrese un día hábil",WORKDAY.INTL(G98-1,15,1,Dias_no_hábiles!E:E))))))</f>
        <v/>
      </c>
      <c r="I98" s="28" t="str">
        <f t="shared" si="4"/>
        <v/>
      </c>
      <c r="J98" s="33" t="s">
        <v>6</v>
      </c>
      <c r="K98" s="33"/>
    </row>
    <row r="99" spans="1:11" ht="50.25" customHeight="1" x14ac:dyDescent="0.25">
      <c r="A99" s="34"/>
      <c r="B99" s="35" t="str">
        <f>IF($A99="","",VLOOKUP($A99,funcionarios!$A:$D,2,0))</f>
        <v/>
      </c>
      <c r="C99" s="36" t="str">
        <f>IF($A99="","",VLOOKUP($A99,funcionarios!$A:$D,3,0))</f>
        <v/>
      </c>
      <c r="D99" s="36" t="str">
        <f>IF($A99="","",VLOOKUP($A99,funcionarios!$A:$D,4,0))</f>
        <v/>
      </c>
      <c r="E99" s="2"/>
      <c r="F99" s="27" t="str">
        <f t="shared" si="3"/>
        <v/>
      </c>
      <c r="G99" s="3"/>
      <c r="H99" s="27" t="str">
        <f>IF(G99="","",IF(G99&lt;=F99,"La fecha de inicio de disfrute debe ser mayor que la fecha final de causación",IF(AND(YEAR(F99)=YEAR(G99),MONTH(F99)=MONTH(G99)),"Por favor reprograme la fecha de inicio de disfrute para el siguiente mes",IF(G99="","",IFERROR("El día de inicio del disfrute es "&amp;VLOOKUP(G99,Dias_no_hábiles!A:B,2,0)&amp;", por favor ingrese un día hábil",WORKDAY.INTL(G99-1,15,1,Dias_no_hábiles!E:E))))))</f>
        <v/>
      </c>
      <c r="I99" s="28" t="str">
        <f t="shared" si="4"/>
        <v/>
      </c>
      <c r="J99" s="33" t="s">
        <v>6</v>
      </c>
      <c r="K99" s="33"/>
    </row>
    <row r="100" spans="1:11" ht="50.25" customHeight="1" x14ac:dyDescent="0.25">
      <c r="A100" s="34"/>
      <c r="B100" s="35" t="str">
        <f>IF($A100="","",VLOOKUP($A100,funcionarios!$A:$D,2,0))</f>
        <v/>
      </c>
      <c r="C100" s="36" t="str">
        <f>IF($A100="","",VLOOKUP($A100,funcionarios!$A:$D,3,0))</f>
        <v/>
      </c>
      <c r="D100" s="36" t="str">
        <f>IF($A100="","",VLOOKUP($A100,funcionarios!$A:$D,4,0))</f>
        <v/>
      </c>
      <c r="E100" s="2"/>
      <c r="F100" s="27" t="str">
        <f t="shared" si="3"/>
        <v/>
      </c>
      <c r="G100" s="3"/>
      <c r="H100" s="27" t="str">
        <f>IF(G100="","",IF(G100&lt;=F100,"La fecha de inicio de disfrute debe ser mayor que la fecha final de causación",IF(AND(YEAR(F100)=YEAR(G100),MONTH(F100)=MONTH(G100)),"Por favor reprograme la fecha de inicio de disfrute para el siguiente mes",IF(G100="","",IFERROR("El día de inicio del disfrute es "&amp;VLOOKUP(G100,Dias_no_hábiles!A:B,2,0)&amp;", por favor ingrese un día hábil",WORKDAY.INTL(G100-1,15,1,Dias_no_hábiles!E:E))))))</f>
        <v/>
      </c>
      <c r="I100" s="28" t="str">
        <f t="shared" si="4"/>
        <v/>
      </c>
      <c r="J100" s="33" t="s">
        <v>6</v>
      </c>
      <c r="K100" s="33"/>
    </row>
    <row r="101" spans="1:11" ht="50.25" customHeight="1" x14ac:dyDescent="0.25">
      <c r="A101" s="34"/>
      <c r="B101" s="35" t="str">
        <f>IF($A101="","",VLOOKUP($A101,funcionarios!$A:$D,2,0))</f>
        <v/>
      </c>
      <c r="C101" s="36" t="str">
        <f>IF($A101="","",VLOOKUP($A101,funcionarios!$A:$D,3,0))</f>
        <v/>
      </c>
      <c r="D101" s="36" t="str">
        <f>IF($A101="","",VLOOKUP($A101,funcionarios!$A:$D,4,0))</f>
        <v/>
      </c>
      <c r="E101" s="2"/>
      <c r="F101" s="27" t="str">
        <f t="shared" si="3"/>
        <v/>
      </c>
      <c r="G101" s="3"/>
      <c r="H101" s="27" t="str">
        <f>IF(G101="","",IF(G101&lt;=F101,"La fecha de inicio de disfrute debe ser mayor que la fecha final de causación",IF(AND(YEAR(F101)=YEAR(G101),MONTH(F101)=MONTH(G101)),"Por favor reprograme la fecha de inicio de disfrute para el siguiente mes",IF(G101="","",IFERROR("El día de inicio del disfrute es "&amp;VLOOKUP(G101,Dias_no_hábiles!A:B,2,0)&amp;", por favor ingrese un día hábil",WORKDAY.INTL(G101-1,15,1,Dias_no_hábiles!E:E))))))</f>
        <v/>
      </c>
      <c r="I101" s="28" t="str">
        <f t="shared" si="4"/>
        <v/>
      </c>
      <c r="J101" s="33" t="s">
        <v>6</v>
      </c>
      <c r="K101" s="33"/>
    </row>
    <row r="102" spans="1:11" ht="50.25" customHeight="1" x14ac:dyDescent="0.25">
      <c r="A102" s="34"/>
      <c r="B102" s="35" t="str">
        <f>IF($A102="","",VLOOKUP($A102,funcionarios!$A:$D,2,0))</f>
        <v/>
      </c>
      <c r="C102" s="36" t="str">
        <f>IF($A102="","",VLOOKUP($A102,funcionarios!$A:$D,3,0))</f>
        <v/>
      </c>
      <c r="D102" s="36" t="str">
        <f>IF($A102="","",VLOOKUP($A102,funcionarios!$A:$D,4,0))</f>
        <v/>
      </c>
      <c r="E102" s="2"/>
      <c r="F102" s="27" t="str">
        <f t="shared" si="3"/>
        <v/>
      </c>
      <c r="G102" s="3"/>
      <c r="H102" s="27" t="str">
        <f>IF(G102="","",IF(G102&lt;=F102,"La fecha de inicio de disfrute debe ser mayor que la fecha final de causación",IF(AND(YEAR(F102)=YEAR(G102),MONTH(F102)=MONTH(G102)),"Por favor reprograme la fecha de inicio de disfrute para el siguiente mes",IF(G102="","",IFERROR("El día de inicio del disfrute es "&amp;VLOOKUP(G102,Dias_no_hábiles!A:B,2,0)&amp;", por favor ingrese un día hábil",WORKDAY.INTL(G102-1,15,1,Dias_no_hábiles!E:E))))))</f>
        <v/>
      </c>
      <c r="I102" s="28" t="str">
        <f t="shared" si="4"/>
        <v/>
      </c>
      <c r="J102" s="33" t="s">
        <v>6</v>
      </c>
      <c r="K102" s="33"/>
    </row>
    <row r="103" spans="1:11" ht="50.25" customHeight="1" x14ac:dyDescent="0.25">
      <c r="A103" s="34"/>
      <c r="B103" s="35" t="str">
        <f>IF($A103="","",VLOOKUP($A103,funcionarios!$A:$D,2,0))</f>
        <v/>
      </c>
      <c r="C103" s="36" t="str">
        <f>IF($A103="","",VLOOKUP($A103,funcionarios!$A:$D,3,0))</f>
        <v/>
      </c>
      <c r="D103" s="36" t="str">
        <f>IF($A103="","",VLOOKUP($A103,funcionarios!$A:$D,4,0))</f>
        <v/>
      </c>
      <c r="E103" s="2"/>
      <c r="F103" s="27" t="str">
        <f t="shared" si="3"/>
        <v/>
      </c>
      <c r="G103" s="3"/>
      <c r="H103" s="27" t="str">
        <f>IF(G103="","",IF(G103&lt;=F103,"La fecha de inicio de disfrute debe ser mayor que la fecha final de causación",IF(AND(YEAR(F103)=YEAR(G103),MONTH(F103)=MONTH(G103)),"Por favor reprograme la fecha de inicio de disfrute para el siguiente mes",IF(G103="","",IFERROR("El día de inicio del disfrute es "&amp;VLOOKUP(G103,Dias_no_hábiles!A:B,2,0)&amp;", por favor ingrese un día hábil",WORKDAY.INTL(G103-1,15,1,Dias_no_hábiles!E:E))))))</f>
        <v/>
      </c>
      <c r="I103" s="28" t="str">
        <f t="shared" si="4"/>
        <v/>
      </c>
      <c r="J103" s="33" t="s">
        <v>6</v>
      </c>
      <c r="K103" s="33"/>
    </row>
    <row r="104" spans="1:11" ht="50.25" customHeight="1" x14ac:dyDescent="0.25">
      <c r="A104" s="34"/>
      <c r="B104" s="35" t="str">
        <f>IF($A104="","",VLOOKUP($A104,funcionarios!$A:$D,2,0))</f>
        <v/>
      </c>
      <c r="C104" s="36" t="str">
        <f>IF($A104="","",VLOOKUP($A104,funcionarios!$A:$D,3,0))</f>
        <v/>
      </c>
      <c r="D104" s="36" t="str">
        <f>IF($A104="","",VLOOKUP($A104,funcionarios!$A:$D,4,0))</f>
        <v/>
      </c>
      <c r="E104" s="2"/>
      <c r="F104" s="27" t="str">
        <f t="shared" si="3"/>
        <v/>
      </c>
      <c r="G104" s="3"/>
      <c r="H104" s="27" t="str">
        <f>IF(G104="","",IF(G104&lt;=F104,"La fecha de inicio de disfrute debe ser mayor que la fecha final de causación",IF(AND(YEAR(F104)=YEAR(G104),MONTH(F104)=MONTH(G104)),"Por favor reprograme la fecha de inicio de disfrute para el siguiente mes",IF(G104="","",IFERROR("El día de inicio del disfrute es "&amp;VLOOKUP(G104,Dias_no_hábiles!A:B,2,0)&amp;", por favor ingrese un día hábil",WORKDAY.INTL(G104-1,15,1,Dias_no_hábiles!E:E))))))</f>
        <v/>
      </c>
      <c r="I104" s="28" t="str">
        <f t="shared" si="4"/>
        <v/>
      </c>
      <c r="J104" s="33" t="s">
        <v>6</v>
      </c>
      <c r="K104" s="33"/>
    </row>
    <row r="105" spans="1:11" ht="50.25" customHeight="1" x14ac:dyDescent="0.25">
      <c r="A105" s="34"/>
      <c r="B105" s="35" t="str">
        <f>IF($A105="","",VLOOKUP($A105,funcionarios!$A:$D,2,0))</f>
        <v/>
      </c>
      <c r="C105" s="36" t="str">
        <f>IF($A105="","",VLOOKUP($A105,funcionarios!$A:$D,3,0))</f>
        <v/>
      </c>
      <c r="D105" s="36" t="str">
        <f>IF($A105="","",VLOOKUP($A105,funcionarios!$A:$D,4,0))</f>
        <v/>
      </c>
      <c r="E105" s="2"/>
      <c r="F105" s="27" t="str">
        <f t="shared" si="3"/>
        <v/>
      </c>
      <c r="G105" s="3"/>
      <c r="H105" s="27" t="str">
        <f>IF(G105="","",IF(G105&lt;=F105,"La fecha de inicio de disfrute debe ser mayor que la fecha final de causación",IF(AND(YEAR(F105)=YEAR(G105),MONTH(F105)=MONTH(G105)),"Por favor reprograme la fecha de inicio de disfrute para el siguiente mes",IF(G105="","",IFERROR("El día de inicio del disfrute es "&amp;VLOOKUP(G105,Dias_no_hábiles!A:B,2,0)&amp;", por favor ingrese un día hábil",WORKDAY.INTL(G105-1,15,1,Dias_no_hábiles!E:E))))))</f>
        <v/>
      </c>
      <c r="I105" s="28" t="str">
        <f t="shared" si="4"/>
        <v/>
      </c>
      <c r="J105" s="33" t="s">
        <v>6</v>
      </c>
      <c r="K105" s="33"/>
    </row>
    <row r="106" spans="1:11" ht="50.25" customHeight="1" x14ac:dyDescent="0.25">
      <c r="A106" s="34"/>
      <c r="B106" s="35" t="str">
        <f>IF($A106="","",VLOOKUP($A106,funcionarios!$A:$D,2,0))</f>
        <v/>
      </c>
      <c r="C106" s="36" t="str">
        <f>IF($A106="","",VLOOKUP($A106,funcionarios!$A:$D,3,0))</f>
        <v/>
      </c>
      <c r="D106" s="36" t="str">
        <f>IF($A106="","",VLOOKUP($A106,funcionarios!$A:$D,4,0))</f>
        <v/>
      </c>
      <c r="E106" s="2"/>
      <c r="F106" s="27" t="str">
        <f t="shared" si="3"/>
        <v/>
      </c>
      <c r="G106" s="3"/>
      <c r="H106" s="27" t="str">
        <f>IF(G106="","",IF(G106&lt;=F106,"La fecha de inicio de disfrute debe ser mayor que la fecha final de causación",IF(AND(YEAR(F106)=YEAR(G106),MONTH(F106)=MONTH(G106)),"Por favor reprograme la fecha de inicio de disfrute para el siguiente mes",IF(G106="","",IFERROR("El día de inicio del disfrute es "&amp;VLOOKUP(G106,Dias_no_hábiles!A:B,2,0)&amp;", por favor ingrese un día hábil",WORKDAY.INTL(G106-1,15,1,Dias_no_hábiles!E:E))))))</f>
        <v/>
      </c>
      <c r="I106" s="28" t="str">
        <f t="shared" si="4"/>
        <v/>
      </c>
      <c r="J106" s="33" t="s">
        <v>6</v>
      </c>
      <c r="K106" s="33"/>
    </row>
    <row r="107" spans="1:11" ht="50.25" customHeight="1" x14ac:dyDescent="0.25">
      <c r="A107" s="34"/>
      <c r="B107" s="35" t="str">
        <f>IF($A107="","",VLOOKUP($A107,funcionarios!$A:$D,2,0))</f>
        <v/>
      </c>
      <c r="C107" s="36" t="str">
        <f>IF($A107="","",VLOOKUP($A107,funcionarios!$A:$D,3,0))</f>
        <v/>
      </c>
      <c r="D107" s="36" t="str">
        <f>IF($A107="","",VLOOKUP($A107,funcionarios!$A:$D,4,0))</f>
        <v/>
      </c>
      <c r="E107" s="2"/>
      <c r="F107" s="27" t="str">
        <f t="shared" si="3"/>
        <v/>
      </c>
      <c r="G107" s="3"/>
      <c r="H107" s="27" t="str">
        <f>IF(G107="","",IF(G107&lt;=F107,"La fecha de inicio de disfrute debe ser mayor que la fecha final de causación",IF(AND(YEAR(F107)=YEAR(G107),MONTH(F107)=MONTH(G107)),"Por favor reprograme la fecha de inicio de disfrute para el siguiente mes",IF(G107="","",IFERROR("El día de inicio del disfrute es "&amp;VLOOKUP(G107,Dias_no_hábiles!A:B,2,0)&amp;", por favor ingrese un día hábil",WORKDAY.INTL(G107-1,15,1,Dias_no_hábiles!E:E))))))</f>
        <v/>
      </c>
      <c r="I107" s="28" t="str">
        <f t="shared" si="4"/>
        <v/>
      </c>
      <c r="J107" s="33" t="s">
        <v>6</v>
      </c>
      <c r="K107" s="33"/>
    </row>
    <row r="108" spans="1:11" ht="50.25" customHeight="1" x14ac:dyDescent="0.25">
      <c r="A108" s="34"/>
      <c r="B108" s="35" t="str">
        <f>IF($A108="","",VLOOKUP($A108,funcionarios!$A:$D,2,0))</f>
        <v/>
      </c>
      <c r="C108" s="36" t="str">
        <f>IF($A108="","",VLOOKUP($A108,funcionarios!$A:$D,3,0))</f>
        <v/>
      </c>
      <c r="D108" s="36" t="str">
        <f>IF($A108="","",VLOOKUP($A108,funcionarios!$A:$D,4,0))</f>
        <v/>
      </c>
      <c r="E108" s="2"/>
      <c r="F108" s="27" t="str">
        <f t="shared" si="3"/>
        <v/>
      </c>
      <c r="G108" s="3"/>
      <c r="H108" s="27" t="str">
        <f>IF(G108="","",IF(G108&lt;=F108,"La fecha de inicio de disfrute debe ser mayor que la fecha final de causación",IF(AND(YEAR(F108)=YEAR(G108),MONTH(F108)=MONTH(G108)),"Por favor reprograme la fecha de inicio de disfrute para el siguiente mes",IF(G108="","",IFERROR("El día de inicio del disfrute es "&amp;VLOOKUP(G108,Dias_no_hábiles!A:B,2,0)&amp;", por favor ingrese un día hábil",WORKDAY.INTL(G108-1,15,1,Dias_no_hábiles!E:E))))))</f>
        <v/>
      </c>
      <c r="I108" s="28" t="str">
        <f t="shared" si="4"/>
        <v/>
      </c>
      <c r="J108" s="33" t="s">
        <v>6</v>
      </c>
      <c r="K108" s="33"/>
    </row>
    <row r="109" spans="1:11" ht="50.25" customHeight="1" x14ac:dyDescent="0.25">
      <c r="A109" s="34"/>
      <c r="B109" s="35" t="str">
        <f>IF($A109="","",VLOOKUP($A109,funcionarios!$A:$D,2,0))</f>
        <v/>
      </c>
      <c r="C109" s="36" t="str">
        <f>IF($A109="","",VLOOKUP($A109,funcionarios!$A:$D,3,0))</f>
        <v/>
      </c>
      <c r="D109" s="36" t="str">
        <f>IF($A109="","",VLOOKUP($A109,funcionarios!$A:$D,4,0))</f>
        <v/>
      </c>
      <c r="E109" s="2"/>
      <c r="F109" s="27" t="str">
        <f t="shared" si="3"/>
        <v/>
      </c>
      <c r="G109" s="3"/>
      <c r="H109" s="27" t="str">
        <f>IF(G109="","",IF(G109&lt;=F109,"La fecha de inicio de disfrute debe ser mayor que la fecha final de causación",IF(AND(YEAR(F109)=YEAR(G109),MONTH(F109)=MONTH(G109)),"Por favor reprograme la fecha de inicio de disfrute para el siguiente mes",IF(G109="","",IFERROR("El día de inicio del disfrute es "&amp;VLOOKUP(G109,Dias_no_hábiles!A:B,2,0)&amp;", por favor ingrese un día hábil",WORKDAY.INTL(G109-1,15,1,Dias_no_hábiles!E:E))))))</f>
        <v/>
      </c>
      <c r="I109" s="28" t="str">
        <f t="shared" si="4"/>
        <v/>
      </c>
      <c r="J109" s="33" t="s">
        <v>6</v>
      </c>
      <c r="K109" s="33"/>
    </row>
    <row r="110" spans="1:11" ht="50.25" customHeight="1" x14ac:dyDescent="0.25">
      <c r="A110" s="34"/>
      <c r="B110" s="35" t="str">
        <f>IF($A110="","",VLOOKUP($A110,funcionarios!$A:$D,2,0))</f>
        <v/>
      </c>
      <c r="C110" s="36" t="str">
        <f>IF($A110="","",VLOOKUP($A110,funcionarios!$A:$D,3,0))</f>
        <v/>
      </c>
      <c r="D110" s="36" t="str">
        <f>IF($A110="","",VLOOKUP($A110,funcionarios!$A:$D,4,0))</f>
        <v/>
      </c>
      <c r="E110" s="2"/>
      <c r="F110" s="27" t="str">
        <f t="shared" si="3"/>
        <v/>
      </c>
      <c r="G110" s="3"/>
      <c r="H110" s="27" t="str">
        <f>IF(G110="","",IF(G110&lt;=F110,"La fecha de inicio de disfrute debe ser mayor que la fecha final de causación",IF(AND(YEAR(F110)=YEAR(G110),MONTH(F110)=MONTH(G110)),"Por favor reprograme la fecha de inicio de disfrute para el siguiente mes",IF(G110="","",IFERROR("El día de inicio del disfrute es "&amp;VLOOKUP(G110,Dias_no_hábiles!A:B,2,0)&amp;", por favor ingrese un día hábil",WORKDAY.INTL(G110-1,15,1,Dias_no_hábiles!E:E))))))</f>
        <v/>
      </c>
      <c r="I110" s="28" t="str">
        <f t="shared" si="4"/>
        <v/>
      </c>
      <c r="J110" s="33" t="s">
        <v>6</v>
      </c>
      <c r="K110" s="33"/>
    </row>
    <row r="111" spans="1:11" ht="50.25" customHeight="1" x14ac:dyDescent="0.25">
      <c r="A111" s="34"/>
      <c r="B111" s="35" t="str">
        <f>IF($A111="","",VLOOKUP($A111,funcionarios!$A:$D,2,0))</f>
        <v/>
      </c>
      <c r="C111" s="36" t="str">
        <f>IF($A111="","",VLOOKUP($A111,funcionarios!$A:$D,3,0))</f>
        <v/>
      </c>
      <c r="D111" s="36" t="str">
        <f>IF($A111="","",VLOOKUP($A111,funcionarios!$A:$D,4,0))</f>
        <v/>
      </c>
      <c r="E111" s="2"/>
      <c r="F111" s="27" t="str">
        <f t="shared" si="3"/>
        <v/>
      </c>
      <c r="G111" s="3"/>
      <c r="H111" s="27" t="str">
        <f>IF(G111="","",IF(G111&lt;=F111,"La fecha de inicio de disfrute debe ser mayor que la fecha final de causación",IF(AND(YEAR(F111)=YEAR(G111),MONTH(F111)=MONTH(G111)),"Por favor reprograme la fecha de inicio de disfrute para el siguiente mes",IF(G111="","",IFERROR("El día de inicio del disfrute es "&amp;VLOOKUP(G111,Dias_no_hábiles!A:B,2,0)&amp;", por favor ingrese un día hábil",WORKDAY.INTL(G111-1,15,1,Dias_no_hábiles!E:E))))))</f>
        <v/>
      </c>
      <c r="I111" s="28" t="str">
        <f t="shared" si="4"/>
        <v/>
      </c>
      <c r="J111" s="33" t="s">
        <v>6</v>
      </c>
      <c r="K111" s="33"/>
    </row>
    <row r="112" spans="1:11" ht="50.25" customHeight="1" x14ac:dyDescent="0.25">
      <c r="A112" s="34"/>
      <c r="B112" s="35" t="str">
        <f>IF($A112="","",VLOOKUP($A112,funcionarios!$A:$D,2,0))</f>
        <v/>
      </c>
      <c r="C112" s="36" t="str">
        <f>IF($A112="","",VLOOKUP($A112,funcionarios!$A:$D,3,0))</f>
        <v/>
      </c>
      <c r="D112" s="36" t="str">
        <f>IF($A112="","",VLOOKUP($A112,funcionarios!$A:$D,4,0))</f>
        <v/>
      </c>
      <c r="E112" s="2"/>
      <c r="F112" s="27" t="str">
        <f t="shared" si="3"/>
        <v/>
      </c>
      <c r="G112" s="3"/>
      <c r="H112" s="27" t="str">
        <f>IF(G112="","",IF(G112&lt;=F112,"La fecha de inicio de disfrute debe ser mayor que la fecha final de causación",IF(AND(YEAR(F112)=YEAR(G112),MONTH(F112)=MONTH(G112)),"Por favor reprograme la fecha de inicio de disfrute para el siguiente mes",IF(G112="","",IFERROR("El día de inicio del disfrute es "&amp;VLOOKUP(G112,Dias_no_hábiles!A:B,2,0)&amp;", por favor ingrese un día hábil",WORKDAY.INTL(G112-1,15,1,Dias_no_hábiles!E:E))))))</f>
        <v/>
      </c>
      <c r="I112" s="28" t="str">
        <f t="shared" si="4"/>
        <v/>
      </c>
      <c r="J112" s="33" t="s">
        <v>6</v>
      </c>
      <c r="K112" s="33"/>
    </row>
    <row r="113" spans="1:11" ht="50.25" customHeight="1" x14ac:dyDescent="0.25">
      <c r="A113" s="34"/>
      <c r="B113" s="35" t="str">
        <f>IF($A113="","",VLOOKUP($A113,funcionarios!$A:$D,2,0))</f>
        <v/>
      </c>
      <c r="C113" s="36" t="str">
        <f>IF($A113="","",VLOOKUP($A113,funcionarios!$A:$D,3,0))</f>
        <v/>
      </c>
      <c r="D113" s="36" t="str">
        <f>IF($A113="","",VLOOKUP($A113,funcionarios!$A:$D,4,0))</f>
        <v/>
      </c>
      <c r="E113" s="2"/>
      <c r="F113" s="27" t="str">
        <f t="shared" si="3"/>
        <v/>
      </c>
      <c r="G113" s="3"/>
      <c r="H113" s="27" t="str">
        <f>IF(G113="","",IF(G113&lt;=F113,"La fecha de inicio de disfrute debe ser mayor que la fecha final de causación",IF(AND(YEAR(F113)=YEAR(G113),MONTH(F113)=MONTH(G113)),"Por favor reprograme la fecha de inicio de disfrute para el siguiente mes",IF(G113="","",IFERROR("El día de inicio del disfrute es "&amp;VLOOKUP(G113,Dias_no_hábiles!A:B,2,0)&amp;", por favor ingrese un día hábil",WORKDAY.INTL(G113-1,15,1,Dias_no_hábiles!E:E))))))</f>
        <v/>
      </c>
      <c r="I113" s="28" t="str">
        <f t="shared" si="4"/>
        <v/>
      </c>
      <c r="J113" s="33" t="s">
        <v>6</v>
      </c>
      <c r="K113" s="33"/>
    </row>
    <row r="114" spans="1:11" ht="50.25" customHeight="1" x14ac:dyDescent="0.25">
      <c r="A114" s="34"/>
      <c r="B114" s="35" t="str">
        <f>IF($A114="","",VLOOKUP($A114,funcionarios!$A:$D,2,0))</f>
        <v/>
      </c>
      <c r="C114" s="36" t="str">
        <f>IF($A114="","",VLOOKUP($A114,funcionarios!$A:$D,3,0))</f>
        <v/>
      </c>
      <c r="D114" s="36" t="str">
        <f>IF($A114="","",VLOOKUP($A114,funcionarios!$A:$D,4,0))</f>
        <v/>
      </c>
      <c r="E114" s="2"/>
      <c r="F114" s="27" t="str">
        <f t="shared" si="3"/>
        <v/>
      </c>
      <c r="G114" s="3"/>
      <c r="H114" s="27" t="str">
        <f>IF(G114="","",IF(G114&lt;=F114,"La fecha de inicio de disfrute debe ser mayor que la fecha final de causación",IF(AND(YEAR(F114)=YEAR(G114),MONTH(F114)=MONTH(G114)),"Por favor reprograme la fecha de inicio de disfrute para el siguiente mes",IF(G114="","",IFERROR("El día de inicio del disfrute es "&amp;VLOOKUP(G114,Dias_no_hábiles!A:B,2,0)&amp;", por favor ingrese un día hábil",WORKDAY.INTL(G114-1,15,1,Dias_no_hábiles!E:E))))))</f>
        <v/>
      </c>
      <c r="I114" s="28" t="str">
        <f t="shared" si="4"/>
        <v/>
      </c>
      <c r="J114" s="33" t="s">
        <v>6</v>
      </c>
      <c r="K114" s="33"/>
    </row>
    <row r="115" spans="1:11" ht="50.25" customHeight="1" x14ac:dyDescent="0.25">
      <c r="A115" s="34"/>
      <c r="B115" s="35" t="str">
        <f>IF($A115="","",VLOOKUP($A115,funcionarios!$A:$D,2,0))</f>
        <v/>
      </c>
      <c r="C115" s="36" t="str">
        <f>IF($A115="","",VLOOKUP($A115,funcionarios!$A:$D,3,0))</f>
        <v/>
      </c>
      <c r="D115" s="36" t="str">
        <f>IF($A115="","",VLOOKUP($A115,funcionarios!$A:$D,4,0))</f>
        <v/>
      </c>
      <c r="E115" s="2"/>
      <c r="F115" s="27" t="str">
        <f t="shared" si="3"/>
        <v/>
      </c>
      <c r="G115" s="3"/>
      <c r="H115" s="27" t="str">
        <f>IF(G115="","",IF(G115&lt;=F115,"La fecha de inicio de disfrute debe ser mayor que la fecha final de causación",IF(AND(YEAR(F115)=YEAR(G115),MONTH(F115)=MONTH(G115)),"Por favor reprograme la fecha de inicio de disfrute para el siguiente mes",IF(G115="","",IFERROR("El día de inicio del disfrute es "&amp;VLOOKUP(G115,Dias_no_hábiles!A:B,2,0)&amp;", por favor ingrese un día hábil",WORKDAY.INTL(G115-1,15,1,Dias_no_hábiles!E:E))))))</f>
        <v/>
      </c>
      <c r="I115" s="28" t="str">
        <f t="shared" si="4"/>
        <v/>
      </c>
      <c r="J115" s="33" t="s">
        <v>6</v>
      </c>
      <c r="K115" s="33"/>
    </row>
    <row r="116" spans="1:11" ht="50.25" customHeight="1" x14ac:dyDescent="0.25">
      <c r="A116" s="34"/>
      <c r="B116" s="35" t="str">
        <f>IF($A116="","",VLOOKUP($A116,funcionarios!$A:$D,2,0))</f>
        <v/>
      </c>
      <c r="C116" s="36" t="str">
        <f>IF($A116="","",VLOOKUP($A116,funcionarios!$A:$D,3,0))</f>
        <v/>
      </c>
      <c r="D116" s="36" t="str">
        <f>IF($A116="","",VLOOKUP($A116,funcionarios!$A:$D,4,0))</f>
        <v/>
      </c>
      <c r="E116" s="2"/>
      <c r="F116" s="27" t="str">
        <f t="shared" si="3"/>
        <v/>
      </c>
      <c r="G116" s="3"/>
      <c r="H116" s="27" t="str">
        <f>IF(G116="","",IF(G116&lt;=F116,"La fecha de inicio de disfrute debe ser mayor que la fecha final de causación",IF(AND(YEAR(F116)=YEAR(G116),MONTH(F116)=MONTH(G116)),"Por favor reprograme la fecha de inicio de disfrute para el siguiente mes",IF(G116="","",IFERROR("El día de inicio del disfrute es "&amp;VLOOKUP(G116,Dias_no_hábiles!A:B,2,0)&amp;", por favor ingrese un día hábil",WORKDAY.INTL(G116-1,15,1,Dias_no_hábiles!E:E))))))</f>
        <v/>
      </c>
      <c r="I116" s="28" t="str">
        <f t="shared" si="4"/>
        <v/>
      </c>
      <c r="J116" s="33" t="s">
        <v>6</v>
      </c>
      <c r="K116" s="33"/>
    </row>
    <row r="117" spans="1:11" ht="50.25" customHeight="1" x14ac:dyDescent="0.25">
      <c r="A117" s="34"/>
      <c r="B117" s="35" t="str">
        <f>IF($A117="","",VLOOKUP($A117,funcionarios!$A:$D,2,0))</f>
        <v/>
      </c>
      <c r="C117" s="36" t="str">
        <f>IF($A117="","",VLOOKUP($A117,funcionarios!$A:$D,3,0))</f>
        <v/>
      </c>
      <c r="D117" s="36" t="str">
        <f>IF($A117="","",VLOOKUP($A117,funcionarios!$A:$D,4,0))</f>
        <v/>
      </c>
      <c r="E117" s="2"/>
      <c r="F117" s="27" t="str">
        <f t="shared" si="3"/>
        <v/>
      </c>
      <c r="G117" s="3"/>
      <c r="H117" s="27" t="str">
        <f>IF(G117="","",IF(G117&lt;=F117,"La fecha de inicio de disfrute debe ser mayor que la fecha final de causación",IF(AND(YEAR(F117)=YEAR(G117),MONTH(F117)=MONTH(G117)),"Por favor reprograme la fecha de inicio de disfrute para el siguiente mes",IF(G117="","",IFERROR("El día de inicio del disfrute es "&amp;VLOOKUP(G117,Dias_no_hábiles!A:B,2,0)&amp;", por favor ingrese un día hábil",WORKDAY.INTL(G117-1,15,1,Dias_no_hábiles!E:E))))))</f>
        <v/>
      </c>
      <c r="I117" s="28" t="str">
        <f t="shared" si="4"/>
        <v/>
      </c>
      <c r="J117" s="33" t="s">
        <v>6</v>
      </c>
      <c r="K117" s="33"/>
    </row>
    <row r="118" spans="1:11" ht="50.25" customHeight="1" x14ac:dyDescent="0.25">
      <c r="A118" s="34"/>
      <c r="B118" s="35" t="str">
        <f>IF($A118="","",VLOOKUP($A118,funcionarios!$A:$D,2,0))</f>
        <v/>
      </c>
      <c r="C118" s="36" t="str">
        <f>IF($A118="","",VLOOKUP($A118,funcionarios!$A:$D,3,0))</f>
        <v/>
      </c>
      <c r="D118" s="36" t="str">
        <f>IF($A118="","",VLOOKUP($A118,funcionarios!$A:$D,4,0))</f>
        <v/>
      </c>
      <c r="E118" s="2"/>
      <c r="F118" s="27" t="str">
        <f t="shared" si="3"/>
        <v/>
      </c>
      <c r="G118" s="3"/>
      <c r="H118" s="27" t="str">
        <f>IF(G118="","",IF(G118&lt;=F118,"La fecha de inicio de disfrute debe ser mayor que la fecha final de causación",IF(AND(YEAR(F118)=YEAR(G118),MONTH(F118)=MONTH(G118)),"Por favor reprograme la fecha de inicio de disfrute para el siguiente mes",IF(G118="","",IFERROR("El día de inicio del disfrute es "&amp;VLOOKUP(G118,Dias_no_hábiles!A:B,2,0)&amp;", por favor ingrese un día hábil",WORKDAY.INTL(G118-1,15,1,Dias_no_hábiles!E:E))))))</f>
        <v/>
      </c>
      <c r="I118" s="28" t="str">
        <f t="shared" si="4"/>
        <v/>
      </c>
      <c r="J118" s="33" t="s">
        <v>6</v>
      </c>
      <c r="K118" s="33"/>
    </row>
    <row r="119" spans="1:11" ht="50.25" customHeight="1" x14ac:dyDescent="0.25">
      <c r="A119" s="34"/>
      <c r="B119" s="35" t="str">
        <f>IF($A119="","",VLOOKUP($A119,funcionarios!$A:$D,2,0))</f>
        <v/>
      </c>
      <c r="C119" s="36" t="str">
        <f>IF($A119="","",VLOOKUP($A119,funcionarios!$A:$D,3,0))</f>
        <v/>
      </c>
      <c r="D119" s="36" t="str">
        <f>IF($A119="","",VLOOKUP($A119,funcionarios!$A:$D,4,0))</f>
        <v/>
      </c>
      <c r="E119" s="2"/>
      <c r="F119" s="27" t="str">
        <f t="shared" si="3"/>
        <v/>
      </c>
      <c r="G119" s="3"/>
      <c r="H119" s="27" t="str">
        <f>IF(G119="","",IF(G119&lt;=F119,"La fecha de inicio de disfrute debe ser mayor que la fecha final de causación",IF(AND(YEAR(F119)=YEAR(G119),MONTH(F119)=MONTH(G119)),"Por favor reprograme la fecha de inicio de disfrute para el siguiente mes",IF(G119="","",IFERROR("El día de inicio del disfrute es "&amp;VLOOKUP(G119,Dias_no_hábiles!A:B,2,0)&amp;", por favor ingrese un día hábil",WORKDAY.INTL(G119-1,15,1,Dias_no_hábiles!E:E))))))</f>
        <v/>
      </c>
      <c r="I119" s="28" t="str">
        <f t="shared" si="4"/>
        <v/>
      </c>
      <c r="J119" s="33" t="s">
        <v>6</v>
      </c>
      <c r="K119" s="33"/>
    </row>
    <row r="120" spans="1:11" ht="50.25" customHeight="1" x14ac:dyDescent="0.25">
      <c r="A120" s="34"/>
      <c r="B120" s="35" t="str">
        <f>IF($A120="","",VLOOKUP($A120,funcionarios!$A:$D,2,0))</f>
        <v/>
      </c>
      <c r="C120" s="36" t="str">
        <f>IF($A120="","",VLOOKUP($A120,funcionarios!$A:$D,3,0))</f>
        <v/>
      </c>
      <c r="D120" s="36" t="str">
        <f>IF($A120="","",VLOOKUP($A120,funcionarios!$A:$D,4,0))</f>
        <v/>
      </c>
      <c r="E120" s="2"/>
      <c r="F120" s="27" t="str">
        <f t="shared" si="3"/>
        <v/>
      </c>
      <c r="G120" s="3"/>
      <c r="H120" s="27" t="str">
        <f>IF(G120="","",IF(G120&lt;=F120,"La fecha de inicio de disfrute debe ser mayor que la fecha final de causación",IF(AND(YEAR(F120)=YEAR(G120),MONTH(F120)=MONTH(G120)),"Por favor reprograme la fecha de inicio de disfrute para el siguiente mes",IF(G120="","",IFERROR("El día de inicio del disfrute es "&amp;VLOOKUP(G120,Dias_no_hábiles!A:B,2,0)&amp;", por favor ingrese un día hábil",WORKDAY.INTL(G120-1,15,1,Dias_no_hábiles!E:E))))))</f>
        <v/>
      </c>
      <c r="I120" s="28" t="str">
        <f t="shared" si="4"/>
        <v/>
      </c>
      <c r="J120" s="33" t="s">
        <v>6</v>
      </c>
      <c r="K120" s="33"/>
    </row>
    <row r="121" spans="1:11" ht="50.25" customHeight="1" x14ac:dyDescent="0.25">
      <c r="A121" s="34"/>
      <c r="B121" s="35" t="str">
        <f>IF($A121="","",VLOOKUP($A121,funcionarios!$A:$D,2,0))</f>
        <v/>
      </c>
      <c r="C121" s="36" t="str">
        <f>IF($A121="","",VLOOKUP($A121,funcionarios!$A:$D,3,0))</f>
        <v/>
      </c>
      <c r="D121" s="36" t="str">
        <f>IF($A121="","",VLOOKUP($A121,funcionarios!$A:$D,4,0))</f>
        <v/>
      </c>
      <c r="E121" s="2"/>
      <c r="F121" s="27" t="str">
        <f t="shared" si="3"/>
        <v/>
      </c>
      <c r="G121" s="3"/>
      <c r="H121" s="27" t="str">
        <f>IF(G121="","",IF(G121&lt;=F121,"La fecha de inicio de disfrute debe ser mayor que la fecha final de causación",IF(AND(YEAR(F121)=YEAR(G121),MONTH(F121)=MONTH(G121)),"Por favor reprograme la fecha de inicio de disfrute para el siguiente mes",IF(G121="","",IFERROR("El día de inicio del disfrute es "&amp;VLOOKUP(G121,Dias_no_hábiles!A:B,2,0)&amp;", por favor ingrese un día hábil",WORKDAY.INTL(G121-1,15,1,Dias_no_hábiles!E:E))))))</f>
        <v/>
      </c>
      <c r="I121" s="28" t="str">
        <f t="shared" si="4"/>
        <v/>
      </c>
      <c r="J121" s="33" t="s">
        <v>6</v>
      </c>
      <c r="K121" s="33"/>
    </row>
    <row r="122" spans="1:11" ht="50.25" customHeight="1" x14ac:dyDescent="0.25">
      <c r="A122" s="34"/>
      <c r="B122" s="35" t="str">
        <f>IF($A122="","",VLOOKUP($A122,funcionarios!$A:$D,2,0))</f>
        <v/>
      </c>
      <c r="C122" s="36" t="str">
        <f>IF($A122="","",VLOOKUP($A122,funcionarios!$A:$D,3,0))</f>
        <v/>
      </c>
      <c r="D122" s="36" t="str">
        <f>IF($A122="","",VLOOKUP($A122,funcionarios!$A:$D,4,0))</f>
        <v/>
      </c>
      <c r="E122" s="2"/>
      <c r="F122" s="27" t="str">
        <f t="shared" si="3"/>
        <v/>
      </c>
      <c r="G122" s="3"/>
      <c r="H122" s="27" t="str">
        <f>IF(G122="","",IF(G122&lt;=F122,"La fecha de inicio de disfrute debe ser mayor que la fecha final de causación",IF(AND(YEAR(F122)=YEAR(G122),MONTH(F122)=MONTH(G122)),"Por favor reprograme la fecha de inicio de disfrute para el siguiente mes",IF(G122="","",IFERROR("El día de inicio del disfrute es "&amp;VLOOKUP(G122,Dias_no_hábiles!A:B,2,0)&amp;", por favor ingrese un día hábil",WORKDAY.INTL(G122-1,15,1,Dias_no_hábiles!E:E))))))</f>
        <v/>
      </c>
      <c r="I122" s="28" t="str">
        <f t="shared" si="4"/>
        <v/>
      </c>
      <c r="J122" s="33" t="s">
        <v>6</v>
      </c>
      <c r="K122" s="33"/>
    </row>
    <row r="123" spans="1:11" ht="50.25" customHeight="1" x14ac:dyDescent="0.25">
      <c r="A123" s="34"/>
      <c r="B123" s="35" t="str">
        <f>IF($A123="","",VLOOKUP($A123,funcionarios!$A:$D,2,0))</f>
        <v/>
      </c>
      <c r="C123" s="36" t="str">
        <f>IF($A123="","",VLOOKUP($A123,funcionarios!$A:$D,3,0))</f>
        <v/>
      </c>
      <c r="D123" s="36" t="str">
        <f>IF($A123="","",VLOOKUP($A123,funcionarios!$A:$D,4,0))</f>
        <v/>
      </c>
      <c r="E123" s="2"/>
      <c r="F123" s="27" t="str">
        <f t="shared" si="3"/>
        <v/>
      </c>
      <c r="G123" s="3"/>
      <c r="H123" s="27" t="str">
        <f>IF(G123="","",IF(G123&lt;=F123,"La fecha de inicio de disfrute debe ser mayor que la fecha final de causación",IF(AND(YEAR(F123)=YEAR(G123),MONTH(F123)=MONTH(G123)),"Por favor reprograme la fecha de inicio de disfrute para el siguiente mes",IF(G123="","",IFERROR("El día de inicio del disfrute es "&amp;VLOOKUP(G123,Dias_no_hábiles!A:B,2,0)&amp;", por favor ingrese un día hábil",WORKDAY.INTL(G123-1,15,1,Dias_no_hábiles!E:E))))))</f>
        <v/>
      </c>
      <c r="I123" s="28" t="str">
        <f t="shared" si="4"/>
        <v/>
      </c>
      <c r="J123" s="33" t="s">
        <v>6</v>
      </c>
      <c r="K123" s="33"/>
    </row>
    <row r="124" spans="1:11" ht="50.25" customHeight="1" x14ac:dyDescent="0.25">
      <c r="A124" s="34"/>
      <c r="B124" s="35" t="str">
        <f>IF($A124="","",VLOOKUP($A124,funcionarios!$A:$D,2,0))</f>
        <v/>
      </c>
      <c r="C124" s="36" t="str">
        <f>IF($A124="","",VLOOKUP($A124,funcionarios!$A:$D,3,0))</f>
        <v/>
      </c>
      <c r="D124" s="36" t="str">
        <f>IF($A124="","",VLOOKUP($A124,funcionarios!$A:$D,4,0))</f>
        <v/>
      </c>
      <c r="E124" s="2"/>
      <c r="F124" s="27" t="str">
        <f t="shared" si="3"/>
        <v/>
      </c>
      <c r="G124" s="3"/>
      <c r="H124" s="27" t="str">
        <f>IF(G124="","",IF(G124&lt;=F124,"La fecha de inicio de disfrute debe ser mayor que la fecha final de causación",IF(AND(YEAR(F124)=YEAR(G124),MONTH(F124)=MONTH(G124)),"Por favor reprograme la fecha de inicio de disfrute para el siguiente mes",IF(G124="","",IFERROR("El día de inicio del disfrute es "&amp;VLOOKUP(G124,Dias_no_hábiles!A:B,2,0)&amp;", por favor ingrese un día hábil",WORKDAY.INTL(G124-1,15,1,Dias_no_hábiles!E:E))))))</f>
        <v/>
      </c>
      <c r="I124" s="28" t="str">
        <f t="shared" si="4"/>
        <v/>
      </c>
      <c r="J124" s="33" t="s">
        <v>6</v>
      </c>
      <c r="K124" s="33"/>
    </row>
    <row r="125" spans="1:11" ht="50.25" customHeight="1" x14ac:dyDescent="0.25">
      <c r="A125" s="34"/>
      <c r="B125" s="35" t="str">
        <f>IF($A125="","",VLOOKUP($A125,funcionarios!$A:$D,2,0))</f>
        <v/>
      </c>
      <c r="C125" s="36" t="str">
        <f>IF($A125="","",VLOOKUP($A125,funcionarios!$A:$D,3,0))</f>
        <v/>
      </c>
      <c r="D125" s="36" t="str">
        <f>IF($A125="","",VLOOKUP($A125,funcionarios!$A:$D,4,0))</f>
        <v/>
      </c>
      <c r="E125" s="2"/>
      <c r="F125" s="27" t="str">
        <f t="shared" si="3"/>
        <v/>
      </c>
      <c r="G125" s="3"/>
      <c r="H125" s="27" t="str">
        <f>IF(G125="","",IF(G125&lt;=F125,"La fecha de inicio de disfrute debe ser mayor que la fecha final de causación",IF(AND(YEAR(F125)=YEAR(G125),MONTH(F125)=MONTH(G125)),"Por favor reprograme la fecha de inicio de disfrute para el siguiente mes",IF(G125="","",IFERROR("El día de inicio del disfrute es "&amp;VLOOKUP(G125,Dias_no_hábiles!A:B,2,0)&amp;", por favor ingrese un día hábil",WORKDAY.INTL(G125-1,15,1,Dias_no_hábiles!E:E))))))</f>
        <v/>
      </c>
      <c r="I125" s="28" t="str">
        <f t="shared" si="4"/>
        <v/>
      </c>
      <c r="J125" s="33" t="s">
        <v>6</v>
      </c>
      <c r="K125" s="33"/>
    </row>
    <row r="126" spans="1:11" ht="50.25" customHeight="1" x14ac:dyDescent="0.25">
      <c r="A126" s="34"/>
      <c r="B126" s="35" t="str">
        <f>IF($A126="","",VLOOKUP($A126,funcionarios!$A:$D,2,0))</f>
        <v/>
      </c>
      <c r="C126" s="36" t="str">
        <f>IF($A126="","",VLOOKUP($A126,funcionarios!$A:$D,3,0))</f>
        <v/>
      </c>
      <c r="D126" s="36" t="str">
        <f>IF($A126="","",VLOOKUP($A126,funcionarios!$A:$D,4,0))</f>
        <v/>
      </c>
      <c r="E126" s="2"/>
      <c r="F126" s="27" t="str">
        <f t="shared" si="3"/>
        <v/>
      </c>
      <c r="G126" s="3"/>
      <c r="H126" s="27" t="str">
        <f>IF(G126="","",IF(G126&lt;=F126,"La fecha de inicio de disfrute debe ser mayor que la fecha final de causación",IF(AND(YEAR(F126)=YEAR(G126),MONTH(F126)=MONTH(G126)),"Por favor reprograme la fecha de inicio de disfrute para el siguiente mes",IF(G126="","",IFERROR("El día de inicio del disfrute es "&amp;VLOOKUP(G126,Dias_no_hábiles!A:B,2,0)&amp;", por favor ingrese un día hábil",WORKDAY.INTL(G126-1,15,1,Dias_no_hábiles!E:E))))))</f>
        <v/>
      </c>
      <c r="I126" s="28" t="str">
        <f t="shared" si="4"/>
        <v/>
      </c>
      <c r="J126" s="33" t="s">
        <v>6</v>
      </c>
      <c r="K126" s="33"/>
    </row>
    <row r="127" spans="1:11" ht="50.25" customHeight="1" x14ac:dyDescent="0.25">
      <c r="A127" s="34"/>
      <c r="B127" s="35" t="str">
        <f>IF($A127="","",VLOOKUP($A127,funcionarios!$A:$D,2,0))</f>
        <v/>
      </c>
      <c r="C127" s="36" t="str">
        <f>IF($A127="","",VLOOKUP($A127,funcionarios!$A:$D,3,0))</f>
        <v/>
      </c>
      <c r="D127" s="36" t="str">
        <f>IF($A127="","",VLOOKUP($A127,funcionarios!$A:$D,4,0))</f>
        <v/>
      </c>
      <c r="E127" s="2"/>
      <c r="F127" s="27" t="str">
        <f t="shared" si="3"/>
        <v/>
      </c>
      <c r="G127" s="3"/>
      <c r="H127" s="27" t="str">
        <f>IF(G127="","",IF(G127&lt;=F127,"La fecha de inicio de disfrute debe ser mayor que la fecha final de causación",IF(AND(YEAR(F127)=YEAR(G127),MONTH(F127)=MONTH(G127)),"Por favor reprograme la fecha de inicio de disfrute para el siguiente mes",IF(G127="","",IFERROR("El día de inicio del disfrute es "&amp;VLOOKUP(G127,Dias_no_hábiles!A:B,2,0)&amp;", por favor ingrese un día hábil",WORKDAY.INTL(G127-1,15,1,Dias_no_hábiles!E:E))))))</f>
        <v/>
      </c>
      <c r="I127" s="28" t="str">
        <f t="shared" si="4"/>
        <v/>
      </c>
      <c r="J127" s="33" t="s">
        <v>6</v>
      </c>
      <c r="K127" s="33"/>
    </row>
    <row r="128" spans="1:11" ht="50.25" customHeight="1" x14ac:dyDescent="0.25">
      <c r="A128" s="34"/>
      <c r="B128" s="35" t="str">
        <f>IF($A128="","",VLOOKUP($A128,funcionarios!$A:$D,2,0))</f>
        <v/>
      </c>
      <c r="C128" s="36" t="str">
        <f>IF($A128="","",VLOOKUP($A128,funcionarios!$A:$D,3,0))</f>
        <v/>
      </c>
      <c r="D128" s="36" t="str">
        <f>IF($A128="","",VLOOKUP($A128,funcionarios!$A:$D,4,0))</f>
        <v/>
      </c>
      <c r="E128" s="2"/>
      <c r="F128" s="27" t="str">
        <f t="shared" si="3"/>
        <v/>
      </c>
      <c r="G128" s="3"/>
      <c r="H128" s="27" t="str">
        <f>IF(G128="","",IF(G128&lt;=F128,"La fecha de inicio de disfrute debe ser mayor que la fecha final de causación",IF(AND(YEAR(F128)=YEAR(G128),MONTH(F128)=MONTH(G128)),"Por favor reprograme la fecha de inicio de disfrute para el siguiente mes",IF(G128="","",IFERROR("El día de inicio del disfrute es "&amp;VLOOKUP(G128,Dias_no_hábiles!A:B,2,0)&amp;", por favor ingrese un día hábil",WORKDAY.INTL(G128-1,15,1,Dias_no_hábiles!E:E))))))</f>
        <v/>
      </c>
      <c r="I128" s="28" t="str">
        <f t="shared" si="4"/>
        <v/>
      </c>
      <c r="J128" s="33" t="s">
        <v>6</v>
      </c>
      <c r="K128" s="33"/>
    </row>
    <row r="129" spans="1:11" ht="50.25" customHeight="1" x14ac:dyDescent="0.25">
      <c r="A129" s="34"/>
      <c r="B129" s="35" t="str">
        <f>IF($A129="","",VLOOKUP($A129,funcionarios!$A:$D,2,0))</f>
        <v/>
      </c>
      <c r="C129" s="36" t="str">
        <f>IF($A129="","",VLOOKUP($A129,funcionarios!$A:$D,3,0))</f>
        <v/>
      </c>
      <c r="D129" s="36" t="str">
        <f>IF($A129="","",VLOOKUP($A129,funcionarios!$A:$D,4,0))</f>
        <v/>
      </c>
      <c r="E129" s="2"/>
      <c r="F129" s="27" t="str">
        <f t="shared" si="3"/>
        <v/>
      </c>
      <c r="G129" s="3"/>
      <c r="H129" s="27" t="str">
        <f>IF(G129="","",IF(G129&lt;=F129,"La fecha de inicio de disfrute debe ser mayor que la fecha final de causación",IF(AND(YEAR(F129)=YEAR(G129),MONTH(F129)=MONTH(G129)),"Por favor reprograme la fecha de inicio de disfrute para el siguiente mes",IF(G129="","",IFERROR("El día de inicio del disfrute es "&amp;VLOOKUP(G129,Dias_no_hábiles!A:B,2,0)&amp;", por favor ingrese un día hábil",WORKDAY.INTL(G129-1,15,1,Dias_no_hábiles!E:E))))))</f>
        <v/>
      </c>
      <c r="I129" s="28" t="str">
        <f t="shared" si="4"/>
        <v/>
      </c>
      <c r="J129" s="33" t="s">
        <v>6</v>
      </c>
      <c r="K129" s="33"/>
    </row>
    <row r="130" spans="1:11" ht="50.25" customHeight="1" x14ac:dyDescent="0.25">
      <c r="A130" s="34"/>
      <c r="B130" s="35" t="str">
        <f>IF($A130="","",VLOOKUP($A130,funcionarios!$A:$D,2,0))</f>
        <v/>
      </c>
      <c r="C130" s="36" t="str">
        <f>IF($A130="","",VLOOKUP($A130,funcionarios!$A:$D,3,0))</f>
        <v/>
      </c>
      <c r="D130" s="36" t="str">
        <f>IF($A130="","",VLOOKUP($A130,funcionarios!$A:$D,4,0))</f>
        <v/>
      </c>
      <c r="E130" s="2"/>
      <c r="F130" s="27" t="str">
        <f t="shared" si="3"/>
        <v/>
      </c>
      <c r="G130" s="3"/>
      <c r="H130" s="27" t="str">
        <f>IF(G130="","",IF(G130&lt;=F130,"La fecha de inicio de disfrute debe ser mayor que la fecha final de causación",IF(AND(YEAR(F130)=YEAR(G130),MONTH(F130)=MONTH(G130)),"Por favor reprograme la fecha de inicio de disfrute para el siguiente mes",IF(G130="","",IFERROR("El día de inicio del disfrute es "&amp;VLOOKUP(G130,Dias_no_hábiles!A:B,2,0)&amp;", por favor ingrese un día hábil",WORKDAY.INTL(G130-1,15,1,Dias_no_hábiles!E:E))))))</f>
        <v/>
      </c>
      <c r="I130" s="28" t="str">
        <f t="shared" si="4"/>
        <v/>
      </c>
      <c r="J130" s="33" t="s">
        <v>6</v>
      </c>
      <c r="K130" s="33"/>
    </row>
    <row r="131" spans="1:11" ht="50.25" customHeight="1" x14ac:dyDescent="0.25">
      <c r="A131" s="34"/>
      <c r="B131" s="35" t="str">
        <f>IF($A131="","",VLOOKUP($A131,funcionarios!$A:$D,2,0))</f>
        <v/>
      </c>
      <c r="C131" s="36" t="str">
        <f>IF($A131="","",VLOOKUP($A131,funcionarios!$A:$D,3,0))</f>
        <v/>
      </c>
      <c r="D131" s="36" t="str">
        <f>IF($A131="","",VLOOKUP($A131,funcionarios!$A:$D,4,0))</f>
        <v/>
      </c>
      <c r="E131" s="2"/>
      <c r="F131" s="27" t="str">
        <f t="shared" si="3"/>
        <v/>
      </c>
      <c r="G131" s="3"/>
      <c r="H131" s="27" t="str">
        <f>IF(G131="","",IF(G131&lt;=F131,"La fecha de inicio de disfrute debe ser mayor que la fecha final de causación",IF(AND(YEAR(F131)=YEAR(G131),MONTH(F131)=MONTH(G131)),"Por favor reprograme la fecha de inicio de disfrute para el siguiente mes",IF(G131="","",IFERROR("El día de inicio del disfrute es "&amp;VLOOKUP(G131,Dias_no_hábiles!A:B,2,0)&amp;", por favor ingrese un día hábil",WORKDAY.INTL(G131-1,15,1,Dias_no_hábiles!E:E))))))</f>
        <v/>
      </c>
      <c r="I131" s="28" t="str">
        <f t="shared" si="4"/>
        <v/>
      </c>
      <c r="J131" s="33" t="s">
        <v>6</v>
      </c>
      <c r="K131" s="33"/>
    </row>
    <row r="132" spans="1:11" ht="50.25" customHeight="1" x14ac:dyDescent="0.25">
      <c r="A132" s="34"/>
      <c r="B132" s="35" t="str">
        <f>IF($A132="","",VLOOKUP($A132,funcionarios!$A:$D,2,0))</f>
        <v/>
      </c>
      <c r="C132" s="36" t="str">
        <f>IF($A132="","",VLOOKUP($A132,funcionarios!$A:$D,3,0))</f>
        <v/>
      </c>
      <c r="D132" s="36" t="str">
        <f>IF($A132="","",VLOOKUP($A132,funcionarios!$A:$D,4,0))</f>
        <v/>
      </c>
      <c r="E132" s="2"/>
      <c r="F132" s="27" t="str">
        <f t="shared" si="3"/>
        <v/>
      </c>
      <c r="G132" s="3"/>
      <c r="H132" s="27" t="str">
        <f>IF(G132="","",IF(G132&lt;=F132,"La fecha de inicio de disfrute debe ser mayor que la fecha final de causación",IF(AND(YEAR(F132)=YEAR(G132),MONTH(F132)=MONTH(G132)),"Por favor reprograme la fecha de inicio de disfrute para el siguiente mes",IF(G132="","",IFERROR("El día de inicio del disfrute es "&amp;VLOOKUP(G132,Dias_no_hábiles!A:B,2,0)&amp;", por favor ingrese un día hábil",WORKDAY.INTL(G132-1,15,1,Dias_no_hábiles!E:E))))))</f>
        <v/>
      </c>
      <c r="I132" s="28" t="str">
        <f t="shared" si="4"/>
        <v/>
      </c>
      <c r="J132" s="33" t="s">
        <v>6</v>
      </c>
      <c r="K132" s="33"/>
    </row>
    <row r="133" spans="1:11" ht="50.25" customHeight="1" x14ac:dyDescent="0.25">
      <c r="A133" s="34"/>
      <c r="B133" s="35" t="str">
        <f>IF($A133="","",VLOOKUP($A133,funcionarios!$A:$D,2,0))</f>
        <v/>
      </c>
      <c r="C133" s="36" t="str">
        <f>IF($A133="","",VLOOKUP($A133,funcionarios!$A:$D,3,0))</f>
        <v/>
      </c>
      <c r="D133" s="36" t="str">
        <f>IF($A133="","",VLOOKUP($A133,funcionarios!$A:$D,4,0))</f>
        <v/>
      </c>
      <c r="E133" s="2"/>
      <c r="F133" s="27" t="str">
        <f t="shared" si="3"/>
        <v/>
      </c>
      <c r="G133" s="3"/>
      <c r="H133" s="27" t="str">
        <f>IF(G133="","",IF(G133&lt;=F133,"La fecha de inicio de disfrute debe ser mayor que la fecha final de causación",IF(AND(YEAR(F133)=YEAR(G133),MONTH(F133)=MONTH(G133)),"Por favor reprograme la fecha de inicio de disfrute para el siguiente mes",IF(G133="","",IFERROR("El día de inicio del disfrute es "&amp;VLOOKUP(G133,Dias_no_hábiles!A:B,2,0)&amp;", por favor ingrese un día hábil",WORKDAY.INTL(G133-1,15,1,Dias_no_hábiles!E:E))))))</f>
        <v/>
      </c>
      <c r="I133" s="28" t="str">
        <f t="shared" si="4"/>
        <v/>
      </c>
      <c r="J133" s="33" t="s">
        <v>6</v>
      </c>
      <c r="K133" s="33"/>
    </row>
    <row r="134" spans="1:11" ht="50.25" customHeight="1" x14ac:dyDescent="0.25">
      <c r="A134" s="34"/>
      <c r="B134" s="35" t="str">
        <f>IF($A134="","",VLOOKUP($A134,funcionarios!$A:$D,2,0))</f>
        <v/>
      </c>
      <c r="C134" s="36" t="str">
        <f>IF($A134="","",VLOOKUP($A134,funcionarios!$A:$D,3,0))</f>
        <v/>
      </c>
      <c r="D134" s="36" t="str">
        <f>IF($A134="","",VLOOKUP($A134,funcionarios!$A:$D,4,0))</f>
        <v/>
      </c>
      <c r="E134" s="2"/>
      <c r="F134" s="27" t="str">
        <f t="shared" si="3"/>
        <v/>
      </c>
      <c r="G134" s="3"/>
      <c r="H134" s="27" t="str">
        <f>IF(G134="","",IF(G134&lt;=F134,"La fecha de inicio de disfrute debe ser mayor que la fecha final de causación",IF(AND(YEAR(F134)=YEAR(G134),MONTH(F134)=MONTH(G134)),"Por favor reprograme la fecha de inicio de disfrute para el siguiente mes",IF(G134="","",IFERROR("El día de inicio del disfrute es "&amp;VLOOKUP(G134,Dias_no_hábiles!A:B,2,0)&amp;", por favor ingrese un día hábil",WORKDAY.INTL(G134-1,15,1,Dias_no_hábiles!E:E))))))</f>
        <v/>
      </c>
      <c r="I134" s="28" t="str">
        <f t="shared" si="4"/>
        <v/>
      </c>
      <c r="J134" s="33" t="s">
        <v>6</v>
      </c>
      <c r="K134" s="33"/>
    </row>
    <row r="135" spans="1:11" ht="50.25" customHeight="1" x14ac:dyDescent="0.25">
      <c r="A135" s="34"/>
      <c r="B135" s="35" t="str">
        <f>IF($A135="","",VLOOKUP($A135,funcionarios!$A:$D,2,0))</f>
        <v/>
      </c>
      <c r="C135" s="36" t="str">
        <f>IF($A135="","",VLOOKUP($A135,funcionarios!$A:$D,3,0))</f>
        <v/>
      </c>
      <c r="D135" s="36" t="str">
        <f>IF($A135="","",VLOOKUP($A135,funcionarios!$A:$D,4,0))</f>
        <v/>
      </c>
      <c r="E135" s="2"/>
      <c r="F135" s="27" t="str">
        <f t="shared" si="3"/>
        <v/>
      </c>
      <c r="G135" s="3"/>
      <c r="H135" s="27" t="str">
        <f>IF(G135="","",IF(G135&lt;=F135,"La fecha de inicio de disfrute debe ser mayor que la fecha final de causación",IF(AND(YEAR(F135)=YEAR(G135),MONTH(F135)=MONTH(G135)),"Por favor reprograme la fecha de inicio de disfrute para el siguiente mes",IF(G135="","",IFERROR("El día de inicio del disfrute es "&amp;VLOOKUP(G135,Dias_no_hábiles!A:B,2,0)&amp;", por favor ingrese un día hábil",WORKDAY.INTL(G135-1,15,1,Dias_no_hábiles!E:E))))))</f>
        <v/>
      </c>
      <c r="I135" s="28" t="str">
        <f t="shared" si="4"/>
        <v/>
      </c>
      <c r="J135" s="33" t="s">
        <v>6</v>
      </c>
      <c r="K135" s="33"/>
    </row>
    <row r="136" spans="1:11" ht="50.25" customHeight="1" x14ac:dyDescent="0.25">
      <c r="A136" s="34"/>
      <c r="B136" s="35" t="str">
        <f>IF($A136="","",VLOOKUP($A136,funcionarios!$A:$D,2,0))</f>
        <v/>
      </c>
      <c r="C136" s="36" t="str">
        <f>IF($A136="","",VLOOKUP($A136,funcionarios!$A:$D,3,0))</f>
        <v/>
      </c>
      <c r="D136" s="36" t="str">
        <f>IF($A136="","",VLOOKUP($A136,funcionarios!$A:$D,4,0))</f>
        <v/>
      </c>
      <c r="E136" s="2"/>
      <c r="F136" s="27" t="str">
        <f t="shared" ref="F136:F199" si="5">IF(E136="","",DATE(YEAR(E136)+1,MONTH(E136),DAY(E136))-1)</f>
        <v/>
      </c>
      <c r="G136" s="3"/>
      <c r="H136" s="27" t="str">
        <f>IF(G136="","",IF(G136&lt;=F136,"La fecha de inicio de disfrute debe ser mayor que la fecha final de causación",IF(AND(YEAR(F136)=YEAR(G136),MONTH(F136)=MONTH(G136)),"Por favor reprograme la fecha de inicio de disfrute para el siguiente mes",IF(G136="","",IFERROR("El día de inicio del disfrute es "&amp;VLOOKUP(G136,Dias_no_hábiles!A:B,2,0)&amp;", por favor ingrese un día hábil",WORKDAY.INTL(G136-1,15,1,Dias_no_hábiles!E:E))))))</f>
        <v/>
      </c>
      <c r="I136" s="28" t="str">
        <f t="shared" si="4"/>
        <v/>
      </c>
      <c r="J136" s="33" t="s">
        <v>6</v>
      </c>
      <c r="K136" s="33"/>
    </row>
    <row r="137" spans="1:11" ht="50.25" customHeight="1" x14ac:dyDescent="0.25">
      <c r="A137" s="34"/>
      <c r="B137" s="35" t="str">
        <f>IF($A137="","",VLOOKUP($A137,funcionarios!$A:$D,2,0))</f>
        <v/>
      </c>
      <c r="C137" s="36" t="str">
        <f>IF($A137="","",VLOOKUP($A137,funcionarios!$A:$D,3,0))</f>
        <v/>
      </c>
      <c r="D137" s="36" t="str">
        <f>IF($A137="","",VLOOKUP($A137,funcionarios!$A:$D,4,0))</f>
        <v/>
      </c>
      <c r="E137" s="2"/>
      <c r="F137" s="27" t="str">
        <f t="shared" si="5"/>
        <v/>
      </c>
      <c r="G137" s="3"/>
      <c r="H137" s="27" t="str">
        <f>IF(G137="","",IF(G137&lt;=F137,"La fecha de inicio de disfrute debe ser mayor que la fecha final de causación",IF(AND(YEAR(F137)=YEAR(G137),MONTH(F137)=MONTH(G137)),"Por favor reprograme la fecha de inicio de disfrute para el siguiente mes",IF(G137="","",IFERROR("El día de inicio del disfrute es "&amp;VLOOKUP(G137,Dias_no_hábiles!A:B,2,0)&amp;", por favor ingrese un día hábil",WORKDAY.INTL(G137-1,15,1,Dias_no_hábiles!E:E))))))</f>
        <v/>
      </c>
      <c r="I137" s="28" t="str">
        <f t="shared" ref="I137:I200" si="6">IF(G137="","",H137-G137+1)</f>
        <v/>
      </c>
      <c r="J137" s="33" t="s">
        <v>6</v>
      </c>
      <c r="K137" s="33"/>
    </row>
    <row r="138" spans="1:11" ht="50.25" customHeight="1" x14ac:dyDescent="0.25">
      <c r="A138" s="34"/>
      <c r="B138" s="35" t="str">
        <f>IF($A138="","",VLOOKUP($A138,funcionarios!$A:$D,2,0))</f>
        <v/>
      </c>
      <c r="C138" s="36" t="str">
        <f>IF($A138="","",VLOOKUP($A138,funcionarios!$A:$D,3,0))</f>
        <v/>
      </c>
      <c r="D138" s="36" t="str">
        <f>IF($A138="","",VLOOKUP($A138,funcionarios!$A:$D,4,0))</f>
        <v/>
      </c>
      <c r="E138" s="2"/>
      <c r="F138" s="27" t="str">
        <f t="shared" si="5"/>
        <v/>
      </c>
      <c r="G138" s="3"/>
      <c r="H138" s="27" t="str">
        <f>IF(G138="","",IF(G138&lt;=F138,"La fecha de inicio de disfrute debe ser mayor que la fecha final de causación",IF(AND(YEAR(F138)=YEAR(G138),MONTH(F138)=MONTH(G138)),"Por favor reprograme la fecha de inicio de disfrute para el siguiente mes",IF(G138="","",IFERROR("El día de inicio del disfrute es "&amp;VLOOKUP(G138,Dias_no_hábiles!A:B,2,0)&amp;", por favor ingrese un día hábil",WORKDAY.INTL(G138-1,15,1,Dias_no_hábiles!E:E))))))</f>
        <v/>
      </c>
      <c r="I138" s="28" t="str">
        <f t="shared" si="6"/>
        <v/>
      </c>
      <c r="J138" s="33" t="s">
        <v>6</v>
      </c>
      <c r="K138" s="33"/>
    </row>
    <row r="139" spans="1:11" ht="50.25" customHeight="1" x14ac:dyDescent="0.25">
      <c r="A139" s="34"/>
      <c r="B139" s="35" t="str">
        <f>IF($A139="","",VLOOKUP($A139,funcionarios!$A:$D,2,0))</f>
        <v/>
      </c>
      <c r="C139" s="36" t="str">
        <f>IF($A139="","",VLOOKUP($A139,funcionarios!$A:$D,3,0))</f>
        <v/>
      </c>
      <c r="D139" s="36" t="str">
        <f>IF($A139="","",VLOOKUP($A139,funcionarios!$A:$D,4,0))</f>
        <v/>
      </c>
      <c r="E139" s="2"/>
      <c r="F139" s="27" t="str">
        <f t="shared" si="5"/>
        <v/>
      </c>
      <c r="G139" s="3"/>
      <c r="H139" s="27" t="str">
        <f>IF(G139="","",IF(G139&lt;=F139,"La fecha de inicio de disfrute debe ser mayor que la fecha final de causación",IF(AND(YEAR(F139)=YEAR(G139),MONTH(F139)=MONTH(G139)),"Por favor reprograme la fecha de inicio de disfrute para el siguiente mes",IF(G139="","",IFERROR("El día de inicio del disfrute es "&amp;VLOOKUP(G139,Dias_no_hábiles!A:B,2,0)&amp;", por favor ingrese un día hábil",WORKDAY.INTL(G139-1,15,1,Dias_no_hábiles!E:E))))))</f>
        <v/>
      </c>
      <c r="I139" s="28" t="str">
        <f t="shared" si="6"/>
        <v/>
      </c>
      <c r="J139" s="33" t="s">
        <v>6</v>
      </c>
      <c r="K139" s="33"/>
    </row>
    <row r="140" spans="1:11" ht="50.25" customHeight="1" x14ac:dyDescent="0.25">
      <c r="A140" s="34"/>
      <c r="B140" s="35" t="str">
        <f>IF($A140="","",VLOOKUP($A140,funcionarios!$A:$D,2,0))</f>
        <v/>
      </c>
      <c r="C140" s="36" t="str">
        <f>IF($A140="","",VLOOKUP($A140,funcionarios!$A:$D,3,0))</f>
        <v/>
      </c>
      <c r="D140" s="36" t="str">
        <f>IF($A140="","",VLOOKUP($A140,funcionarios!$A:$D,4,0))</f>
        <v/>
      </c>
      <c r="E140" s="2"/>
      <c r="F140" s="27" t="str">
        <f t="shared" si="5"/>
        <v/>
      </c>
      <c r="G140" s="3"/>
      <c r="H140" s="27" t="str">
        <f>IF(G140="","",IF(G140&lt;=F140,"La fecha de inicio de disfrute debe ser mayor que la fecha final de causación",IF(AND(YEAR(F140)=YEAR(G140),MONTH(F140)=MONTH(G140)),"Por favor reprograme la fecha de inicio de disfrute para el siguiente mes",IF(G140="","",IFERROR("El día de inicio del disfrute es "&amp;VLOOKUP(G140,Dias_no_hábiles!A:B,2,0)&amp;", por favor ingrese un día hábil",WORKDAY.INTL(G140-1,15,1,Dias_no_hábiles!E:E))))))</f>
        <v/>
      </c>
      <c r="I140" s="28" t="str">
        <f t="shared" si="6"/>
        <v/>
      </c>
      <c r="J140" s="33" t="s">
        <v>6</v>
      </c>
      <c r="K140" s="33"/>
    </row>
    <row r="141" spans="1:11" ht="50.25" customHeight="1" x14ac:dyDescent="0.25">
      <c r="A141" s="34"/>
      <c r="B141" s="35" t="str">
        <f>IF($A141="","",VLOOKUP($A141,funcionarios!$A:$D,2,0))</f>
        <v/>
      </c>
      <c r="C141" s="36" t="str">
        <f>IF($A141="","",VLOOKUP($A141,funcionarios!$A:$D,3,0))</f>
        <v/>
      </c>
      <c r="D141" s="36" t="str">
        <f>IF($A141="","",VLOOKUP($A141,funcionarios!$A:$D,4,0))</f>
        <v/>
      </c>
      <c r="E141" s="2"/>
      <c r="F141" s="27" t="str">
        <f t="shared" si="5"/>
        <v/>
      </c>
      <c r="G141" s="3"/>
      <c r="H141" s="27" t="str">
        <f>IF(G141="","",IF(G141&lt;=F141,"La fecha de inicio de disfrute debe ser mayor que la fecha final de causación",IF(AND(YEAR(F141)=YEAR(G141),MONTH(F141)=MONTH(G141)),"Por favor reprograme la fecha de inicio de disfrute para el siguiente mes",IF(G141="","",IFERROR("El día de inicio del disfrute es "&amp;VLOOKUP(G141,Dias_no_hábiles!A:B,2,0)&amp;", por favor ingrese un día hábil",WORKDAY.INTL(G141-1,15,1,Dias_no_hábiles!E:E))))))</f>
        <v/>
      </c>
      <c r="I141" s="28" t="str">
        <f t="shared" si="6"/>
        <v/>
      </c>
      <c r="J141" s="33" t="s">
        <v>6</v>
      </c>
      <c r="K141" s="33"/>
    </row>
    <row r="142" spans="1:11" ht="50.25" customHeight="1" x14ac:dyDescent="0.25">
      <c r="A142" s="34"/>
      <c r="B142" s="35" t="str">
        <f>IF($A142="","",VLOOKUP($A142,funcionarios!$A:$D,2,0))</f>
        <v/>
      </c>
      <c r="C142" s="36" t="str">
        <f>IF($A142="","",VLOOKUP($A142,funcionarios!$A:$D,3,0))</f>
        <v/>
      </c>
      <c r="D142" s="36" t="str">
        <f>IF($A142="","",VLOOKUP($A142,funcionarios!$A:$D,4,0))</f>
        <v/>
      </c>
      <c r="E142" s="2"/>
      <c r="F142" s="27" t="str">
        <f t="shared" si="5"/>
        <v/>
      </c>
      <c r="G142" s="3"/>
      <c r="H142" s="27" t="str">
        <f>IF(G142="","",IF(G142&lt;=F142,"La fecha de inicio de disfrute debe ser mayor que la fecha final de causación",IF(AND(YEAR(F142)=YEAR(G142),MONTH(F142)=MONTH(G142)),"Por favor reprograme la fecha de inicio de disfrute para el siguiente mes",IF(G142="","",IFERROR("El día de inicio del disfrute es "&amp;VLOOKUP(G142,Dias_no_hábiles!A:B,2,0)&amp;", por favor ingrese un día hábil",WORKDAY.INTL(G142-1,15,1,Dias_no_hábiles!E:E))))))</f>
        <v/>
      </c>
      <c r="I142" s="28" t="str">
        <f t="shared" si="6"/>
        <v/>
      </c>
      <c r="J142" s="33" t="s">
        <v>6</v>
      </c>
      <c r="K142" s="33"/>
    </row>
    <row r="143" spans="1:11" ht="50.25" customHeight="1" x14ac:dyDescent="0.25">
      <c r="A143" s="34"/>
      <c r="B143" s="35" t="str">
        <f>IF($A143="","",VLOOKUP($A143,funcionarios!$A:$D,2,0))</f>
        <v/>
      </c>
      <c r="C143" s="36" t="str">
        <f>IF($A143="","",VLOOKUP($A143,funcionarios!$A:$D,3,0))</f>
        <v/>
      </c>
      <c r="D143" s="36" t="str">
        <f>IF($A143="","",VLOOKUP($A143,funcionarios!$A:$D,4,0))</f>
        <v/>
      </c>
      <c r="E143" s="2"/>
      <c r="F143" s="27" t="str">
        <f t="shared" si="5"/>
        <v/>
      </c>
      <c r="G143" s="3"/>
      <c r="H143" s="27" t="str">
        <f>IF(G143="","",IF(G143&lt;=F143,"La fecha de inicio de disfrute debe ser mayor que la fecha final de causación",IF(AND(YEAR(F143)=YEAR(G143),MONTH(F143)=MONTH(G143)),"Por favor reprograme la fecha de inicio de disfrute para el siguiente mes",IF(G143="","",IFERROR("El día de inicio del disfrute es "&amp;VLOOKUP(G143,Dias_no_hábiles!A:B,2,0)&amp;", por favor ingrese un día hábil",WORKDAY.INTL(G143-1,15,1,Dias_no_hábiles!E:E))))))</f>
        <v/>
      </c>
      <c r="I143" s="28" t="str">
        <f t="shared" si="6"/>
        <v/>
      </c>
      <c r="J143" s="33" t="s">
        <v>6</v>
      </c>
      <c r="K143" s="33"/>
    </row>
    <row r="144" spans="1:11" ht="50.25" customHeight="1" x14ac:dyDescent="0.25">
      <c r="A144" s="34"/>
      <c r="B144" s="35" t="str">
        <f>IF($A144="","",VLOOKUP($A144,funcionarios!$A:$D,2,0))</f>
        <v/>
      </c>
      <c r="C144" s="36" t="str">
        <f>IF($A144="","",VLOOKUP($A144,funcionarios!$A:$D,3,0))</f>
        <v/>
      </c>
      <c r="D144" s="36" t="str">
        <f>IF($A144="","",VLOOKUP($A144,funcionarios!$A:$D,4,0))</f>
        <v/>
      </c>
      <c r="E144" s="2"/>
      <c r="F144" s="27" t="str">
        <f t="shared" si="5"/>
        <v/>
      </c>
      <c r="G144" s="3"/>
      <c r="H144" s="27" t="str">
        <f>IF(G144="","",IF(G144&lt;=F144,"La fecha de inicio de disfrute debe ser mayor que la fecha final de causación",IF(AND(YEAR(F144)=YEAR(G144),MONTH(F144)=MONTH(G144)),"Por favor reprograme la fecha de inicio de disfrute para el siguiente mes",IF(G144="","",IFERROR("El día de inicio del disfrute es "&amp;VLOOKUP(G144,Dias_no_hábiles!A:B,2,0)&amp;", por favor ingrese un día hábil",WORKDAY.INTL(G144-1,15,1,Dias_no_hábiles!E:E))))))</f>
        <v/>
      </c>
      <c r="I144" s="28" t="str">
        <f t="shared" si="6"/>
        <v/>
      </c>
      <c r="J144" s="33" t="s">
        <v>6</v>
      </c>
      <c r="K144" s="33"/>
    </row>
    <row r="145" spans="1:11" ht="50.25" customHeight="1" x14ac:dyDescent="0.25">
      <c r="A145" s="34"/>
      <c r="B145" s="35" t="str">
        <f>IF($A145="","",VLOOKUP($A145,funcionarios!$A:$D,2,0))</f>
        <v/>
      </c>
      <c r="C145" s="36" t="str">
        <f>IF($A145="","",VLOOKUP($A145,funcionarios!$A:$D,3,0))</f>
        <v/>
      </c>
      <c r="D145" s="36" t="str">
        <f>IF($A145="","",VLOOKUP($A145,funcionarios!$A:$D,4,0))</f>
        <v/>
      </c>
      <c r="E145" s="2"/>
      <c r="F145" s="27" t="str">
        <f t="shared" si="5"/>
        <v/>
      </c>
      <c r="G145" s="3"/>
      <c r="H145" s="27" t="str">
        <f>IF(G145="","",IF(G145&lt;=F145,"La fecha de inicio de disfrute debe ser mayor que la fecha final de causación",IF(AND(YEAR(F145)=YEAR(G145),MONTH(F145)=MONTH(G145)),"Por favor reprograme la fecha de inicio de disfrute para el siguiente mes",IF(G145="","",IFERROR("El día de inicio del disfrute es "&amp;VLOOKUP(G145,Dias_no_hábiles!A:B,2,0)&amp;", por favor ingrese un día hábil",WORKDAY.INTL(G145-1,15,1,Dias_no_hábiles!E:E))))))</f>
        <v/>
      </c>
      <c r="I145" s="28" t="str">
        <f t="shared" si="6"/>
        <v/>
      </c>
      <c r="J145" s="33" t="s">
        <v>6</v>
      </c>
      <c r="K145" s="33"/>
    </row>
    <row r="146" spans="1:11" ht="50.25" customHeight="1" x14ac:dyDescent="0.25">
      <c r="A146" s="34"/>
      <c r="B146" s="35" t="str">
        <f>IF($A146="","",VLOOKUP($A146,funcionarios!$A:$D,2,0))</f>
        <v/>
      </c>
      <c r="C146" s="36" t="str">
        <f>IF($A146="","",VLOOKUP($A146,funcionarios!$A:$D,3,0))</f>
        <v/>
      </c>
      <c r="D146" s="36" t="str">
        <f>IF($A146="","",VLOOKUP($A146,funcionarios!$A:$D,4,0))</f>
        <v/>
      </c>
      <c r="E146" s="2"/>
      <c r="F146" s="27" t="str">
        <f t="shared" si="5"/>
        <v/>
      </c>
      <c r="G146" s="3"/>
      <c r="H146" s="27" t="str">
        <f>IF(G146="","",IF(G146&lt;=F146,"La fecha de inicio de disfrute debe ser mayor que la fecha final de causación",IF(AND(YEAR(F146)=YEAR(G146),MONTH(F146)=MONTH(G146)),"Por favor reprograme la fecha de inicio de disfrute para el siguiente mes",IF(G146="","",IFERROR("El día de inicio del disfrute es "&amp;VLOOKUP(G146,Dias_no_hábiles!A:B,2,0)&amp;", por favor ingrese un día hábil",WORKDAY.INTL(G146-1,15,1,Dias_no_hábiles!E:E))))))</f>
        <v/>
      </c>
      <c r="I146" s="28" t="str">
        <f t="shared" si="6"/>
        <v/>
      </c>
      <c r="J146" s="33" t="s">
        <v>6</v>
      </c>
      <c r="K146" s="33"/>
    </row>
    <row r="147" spans="1:11" ht="50.25" customHeight="1" x14ac:dyDescent="0.25">
      <c r="A147" s="34"/>
      <c r="B147" s="35" t="str">
        <f>IF($A147="","",VLOOKUP($A147,funcionarios!$A:$D,2,0))</f>
        <v/>
      </c>
      <c r="C147" s="36" t="str">
        <f>IF($A147="","",VLOOKUP($A147,funcionarios!$A:$D,3,0))</f>
        <v/>
      </c>
      <c r="D147" s="36" t="str">
        <f>IF($A147="","",VLOOKUP($A147,funcionarios!$A:$D,4,0))</f>
        <v/>
      </c>
      <c r="E147" s="2"/>
      <c r="F147" s="27" t="str">
        <f t="shared" si="5"/>
        <v/>
      </c>
      <c r="G147" s="3"/>
      <c r="H147" s="27" t="str">
        <f>IF(G147="","",IF(G147&lt;=F147,"La fecha de inicio de disfrute debe ser mayor que la fecha final de causación",IF(AND(YEAR(F147)=YEAR(G147),MONTH(F147)=MONTH(G147)),"Por favor reprograme la fecha de inicio de disfrute para el siguiente mes",IF(G147="","",IFERROR("El día de inicio del disfrute es "&amp;VLOOKUP(G147,Dias_no_hábiles!A:B,2,0)&amp;", por favor ingrese un día hábil",WORKDAY.INTL(G147-1,15,1,Dias_no_hábiles!E:E))))))</f>
        <v/>
      </c>
      <c r="I147" s="28" t="str">
        <f t="shared" si="6"/>
        <v/>
      </c>
      <c r="J147" s="33" t="s">
        <v>6</v>
      </c>
      <c r="K147" s="33"/>
    </row>
    <row r="148" spans="1:11" ht="50.25" customHeight="1" x14ac:dyDescent="0.25">
      <c r="A148" s="34"/>
      <c r="B148" s="35" t="str">
        <f>IF($A148="","",VLOOKUP($A148,funcionarios!$A:$D,2,0))</f>
        <v/>
      </c>
      <c r="C148" s="36" t="str">
        <f>IF($A148="","",VLOOKUP($A148,funcionarios!$A:$D,3,0))</f>
        <v/>
      </c>
      <c r="D148" s="36" t="str">
        <f>IF($A148="","",VLOOKUP($A148,funcionarios!$A:$D,4,0))</f>
        <v/>
      </c>
      <c r="E148" s="2"/>
      <c r="F148" s="27" t="str">
        <f t="shared" si="5"/>
        <v/>
      </c>
      <c r="G148" s="3"/>
      <c r="H148" s="27" t="str">
        <f>IF(G148="","",IF(G148&lt;=F148,"La fecha de inicio de disfrute debe ser mayor que la fecha final de causación",IF(AND(YEAR(F148)=YEAR(G148),MONTH(F148)=MONTH(G148)),"Por favor reprograme la fecha de inicio de disfrute para el siguiente mes",IF(G148="","",IFERROR("El día de inicio del disfrute es "&amp;VLOOKUP(G148,Dias_no_hábiles!A:B,2,0)&amp;", por favor ingrese un día hábil",WORKDAY.INTL(G148-1,15,1,Dias_no_hábiles!E:E))))))</f>
        <v/>
      </c>
      <c r="I148" s="28" t="str">
        <f t="shared" si="6"/>
        <v/>
      </c>
      <c r="J148" s="33" t="s">
        <v>6</v>
      </c>
      <c r="K148" s="33"/>
    </row>
    <row r="149" spans="1:11" ht="50.25" customHeight="1" x14ac:dyDescent="0.25">
      <c r="A149" s="34"/>
      <c r="B149" s="35" t="str">
        <f>IF($A149="","",VLOOKUP($A149,funcionarios!$A:$D,2,0))</f>
        <v/>
      </c>
      <c r="C149" s="36" t="str">
        <f>IF($A149="","",VLOOKUP($A149,funcionarios!$A:$D,3,0))</f>
        <v/>
      </c>
      <c r="D149" s="36" t="str">
        <f>IF($A149="","",VLOOKUP($A149,funcionarios!$A:$D,4,0))</f>
        <v/>
      </c>
      <c r="E149" s="2"/>
      <c r="F149" s="27" t="str">
        <f t="shared" si="5"/>
        <v/>
      </c>
      <c r="G149" s="3"/>
      <c r="H149" s="27" t="str">
        <f>IF(G149="","",IF(G149&lt;=F149,"La fecha de inicio de disfrute debe ser mayor que la fecha final de causación",IF(AND(YEAR(F149)=YEAR(G149),MONTH(F149)=MONTH(G149)),"Por favor reprograme la fecha de inicio de disfrute para el siguiente mes",IF(G149="","",IFERROR("El día de inicio del disfrute es "&amp;VLOOKUP(G149,Dias_no_hábiles!A:B,2,0)&amp;", por favor ingrese un día hábil",WORKDAY.INTL(G149-1,15,1,Dias_no_hábiles!E:E))))))</f>
        <v/>
      </c>
      <c r="I149" s="28" t="str">
        <f t="shared" si="6"/>
        <v/>
      </c>
      <c r="J149" s="33" t="s">
        <v>6</v>
      </c>
      <c r="K149" s="33"/>
    </row>
    <row r="150" spans="1:11" ht="50.25" customHeight="1" x14ac:dyDescent="0.25">
      <c r="A150" s="34"/>
      <c r="B150" s="35" t="str">
        <f>IF($A150="","",VLOOKUP($A150,funcionarios!$A:$D,2,0))</f>
        <v/>
      </c>
      <c r="C150" s="36" t="str">
        <f>IF($A150="","",VLOOKUP($A150,funcionarios!$A:$D,3,0))</f>
        <v/>
      </c>
      <c r="D150" s="36" t="str">
        <f>IF($A150="","",VLOOKUP($A150,funcionarios!$A:$D,4,0))</f>
        <v/>
      </c>
      <c r="E150" s="2"/>
      <c r="F150" s="27" t="str">
        <f t="shared" si="5"/>
        <v/>
      </c>
      <c r="G150" s="3"/>
      <c r="H150" s="27" t="str">
        <f>IF(G150="","",IF(G150&lt;=F150,"La fecha de inicio de disfrute debe ser mayor que la fecha final de causación",IF(AND(YEAR(F150)=YEAR(G150),MONTH(F150)=MONTH(G150)),"Por favor reprograme la fecha de inicio de disfrute para el siguiente mes",IF(G150="","",IFERROR("El día de inicio del disfrute es "&amp;VLOOKUP(G150,Dias_no_hábiles!A:B,2,0)&amp;", por favor ingrese un día hábil",WORKDAY.INTL(G150-1,15,1,Dias_no_hábiles!E:E))))))</f>
        <v/>
      </c>
      <c r="I150" s="28" t="str">
        <f t="shared" si="6"/>
        <v/>
      </c>
      <c r="J150" s="33" t="s">
        <v>6</v>
      </c>
      <c r="K150" s="33"/>
    </row>
    <row r="151" spans="1:11" ht="50.25" customHeight="1" x14ac:dyDescent="0.25">
      <c r="A151" s="34"/>
      <c r="B151" s="35" t="str">
        <f>IF($A151="","",VLOOKUP($A151,funcionarios!$A:$D,2,0))</f>
        <v/>
      </c>
      <c r="C151" s="36" t="str">
        <f>IF($A151="","",VLOOKUP($A151,funcionarios!$A:$D,3,0))</f>
        <v/>
      </c>
      <c r="D151" s="36" t="str">
        <f>IF($A151="","",VLOOKUP($A151,funcionarios!$A:$D,4,0))</f>
        <v/>
      </c>
      <c r="E151" s="2"/>
      <c r="F151" s="27" t="str">
        <f t="shared" si="5"/>
        <v/>
      </c>
      <c r="G151" s="3"/>
      <c r="H151" s="27" t="str">
        <f>IF(G151="","",IF(G151&lt;=F151,"La fecha de inicio de disfrute debe ser mayor que la fecha final de causación",IF(AND(YEAR(F151)=YEAR(G151),MONTH(F151)=MONTH(G151)),"Por favor reprograme la fecha de inicio de disfrute para el siguiente mes",IF(G151="","",IFERROR("El día de inicio del disfrute es "&amp;VLOOKUP(G151,Dias_no_hábiles!A:B,2,0)&amp;", por favor ingrese un día hábil",WORKDAY.INTL(G151-1,15,1,Dias_no_hábiles!E:E))))))</f>
        <v/>
      </c>
      <c r="I151" s="28" t="str">
        <f t="shared" si="6"/>
        <v/>
      </c>
      <c r="J151" s="33" t="s">
        <v>6</v>
      </c>
      <c r="K151" s="33"/>
    </row>
    <row r="152" spans="1:11" ht="50.25" customHeight="1" x14ac:dyDescent="0.25">
      <c r="A152" s="34"/>
      <c r="B152" s="35" t="str">
        <f>IF($A152="","",VLOOKUP($A152,funcionarios!$A:$D,2,0))</f>
        <v/>
      </c>
      <c r="C152" s="36" t="str">
        <f>IF($A152="","",VLOOKUP($A152,funcionarios!$A:$D,3,0))</f>
        <v/>
      </c>
      <c r="D152" s="36" t="str">
        <f>IF($A152="","",VLOOKUP($A152,funcionarios!$A:$D,4,0))</f>
        <v/>
      </c>
      <c r="E152" s="2"/>
      <c r="F152" s="27" t="str">
        <f t="shared" si="5"/>
        <v/>
      </c>
      <c r="G152" s="3"/>
      <c r="H152" s="27" t="str">
        <f>IF(G152="","",IF(G152&lt;=F152,"La fecha de inicio de disfrute debe ser mayor que la fecha final de causación",IF(AND(YEAR(F152)=YEAR(G152),MONTH(F152)=MONTH(G152)),"Por favor reprograme la fecha de inicio de disfrute para el siguiente mes",IF(G152="","",IFERROR("El día de inicio del disfrute es "&amp;VLOOKUP(G152,Dias_no_hábiles!A:B,2,0)&amp;", por favor ingrese un día hábil",WORKDAY.INTL(G152-1,15,1,Dias_no_hábiles!E:E))))))</f>
        <v/>
      </c>
      <c r="I152" s="28" t="str">
        <f t="shared" si="6"/>
        <v/>
      </c>
      <c r="J152" s="33" t="s">
        <v>6</v>
      </c>
      <c r="K152" s="33"/>
    </row>
    <row r="153" spans="1:11" ht="50.25" customHeight="1" x14ac:dyDescent="0.25">
      <c r="A153" s="34"/>
      <c r="B153" s="35" t="str">
        <f>IF($A153="","",VLOOKUP($A153,funcionarios!$A:$D,2,0))</f>
        <v/>
      </c>
      <c r="C153" s="36" t="str">
        <f>IF($A153="","",VLOOKUP($A153,funcionarios!$A:$D,3,0))</f>
        <v/>
      </c>
      <c r="D153" s="36" t="str">
        <f>IF($A153="","",VLOOKUP($A153,funcionarios!$A:$D,4,0))</f>
        <v/>
      </c>
      <c r="E153" s="2"/>
      <c r="F153" s="27" t="str">
        <f t="shared" si="5"/>
        <v/>
      </c>
      <c r="G153" s="3"/>
      <c r="H153" s="27" t="str">
        <f>IF(G153="","",IF(G153&lt;=F153,"La fecha de inicio de disfrute debe ser mayor que la fecha final de causación",IF(AND(YEAR(F153)=YEAR(G153),MONTH(F153)=MONTH(G153)),"Por favor reprograme la fecha de inicio de disfrute para el siguiente mes",IF(G153="","",IFERROR("El día de inicio del disfrute es "&amp;VLOOKUP(G153,Dias_no_hábiles!A:B,2,0)&amp;", por favor ingrese un día hábil",WORKDAY.INTL(G153-1,15,1,Dias_no_hábiles!E:E))))))</f>
        <v/>
      </c>
      <c r="I153" s="28" t="str">
        <f t="shared" si="6"/>
        <v/>
      </c>
      <c r="J153" s="33" t="s">
        <v>6</v>
      </c>
      <c r="K153" s="33"/>
    </row>
    <row r="154" spans="1:11" ht="50.25" customHeight="1" x14ac:dyDescent="0.25">
      <c r="A154" s="34"/>
      <c r="B154" s="35" t="str">
        <f>IF($A154="","",VLOOKUP($A154,funcionarios!$A:$D,2,0))</f>
        <v/>
      </c>
      <c r="C154" s="36" t="str">
        <f>IF($A154="","",VLOOKUP($A154,funcionarios!$A:$D,3,0))</f>
        <v/>
      </c>
      <c r="D154" s="36" t="str">
        <f>IF($A154="","",VLOOKUP($A154,funcionarios!$A:$D,4,0))</f>
        <v/>
      </c>
      <c r="E154" s="2"/>
      <c r="F154" s="27" t="str">
        <f t="shared" si="5"/>
        <v/>
      </c>
      <c r="G154" s="3"/>
      <c r="H154" s="27" t="str">
        <f>IF(G154="","",IF(G154&lt;=F154,"La fecha de inicio de disfrute debe ser mayor que la fecha final de causación",IF(AND(YEAR(F154)=YEAR(G154),MONTH(F154)=MONTH(G154)),"Por favor reprograme la fecha de inicio de disfrute para el siguiente mes",IF(G154="","",IFERROR("El día de inicio del disfrute es "&amp;VLOOKUP(G154,Dias_no_hábiles!A:B,2,0)&amp;", por favor ingrese un día hábil",WORKDAY.INTL(G154-1,15,1,Dias_no_hábiles!E:E))))))</f>
        <v/>
      </c>
      <c r="I154" s="28" t="str">
        <f t="shared" si="6"/>
        <v/>
      </c>
      <c r="J154" s="33" t="s">
        <v>6</v>
      </c>
      <c r="K154" s="33"/>
    </row>
    <row r="155" spans="1:11" ht="50.25" customHeight="1" x14ac:dyDescent="0.25">
      <c r="A155" s="34"/>
      <c r="B155" s="35" t="str">
        <f>IF($A155="","",VLOOKUP($A155,funcionarios!$A:$D,2,0))</f>
        <v/>
      </c>
      <c r="C155" s="36" t="str">
        <f>IF($A155="","",VLOOKUP($A155,funcionarios!$A:$D,3,0))</f>
        <v/>
      </c>
      <c r="D155" s="36" t="str">
        <f>IF($A155="","",VLOOKUP($A155,funcionarios!$A:$D,4,0))</f>
        <v/>
      </c>
      <c r="E155" s="2"/>
      <c r="F155" s="27" t="str">
        <f t="shared" si="5"/>
        <v/>
      </c>
      <c r="G155" s="3"/>
      <c r="H155" s="27" t="str">
        <f>IF(G155="","",IF(G155&lt;=F155,"La fecha de inicio de disfrute debe ser mayor que la fecha final de causación",IF(AND(YEAR(F155)=YEAR(G155),MONTH(F155)=MONTH(G155)),"Por favor reprograme la fecha de inicio de disfrute para el siguiente mes",IF(G155="","",IFERROR("El día de inicio del disfrute es "&amp;VLOOKUP(G155,Dias_no_hábiles!A:B,2,0)&amp;", por favor ingrese un día hábil",WORKDAY.INTL(G155-1,15,1,Dias_no_hábiles!E:E))))))</f>
        <v/>
      </c>
      <c r="I155" s="28" t="str">
        <f t="shared" si="6"/>
        <v/>
      </c>
      <c r="J155" s="33" t="s">
        <v>6</v>
      </c>
      <c r="K155" s="33"/>
    </row>
    <row r="156" spans="1:11" ht="50.25" customHeight="1" x14ac:dyDescent="0.25">
      <c r="A156" s="34"/>
      <c r="B156" s="35" t="str">
        <f>IF($A156="","",VLOOKUP($A156,funcionarios!$A:$D,2,0))</f>
        <v/>
      </c>
      <c r="C156" s="36" t="str">
        <f>IF($A156="","",VLOOKUP($A156,funcionarios!$A:$D,3,0))</f>
        <v/>
      </c>
      <c r="D156" s="36" t="str">
        <f>IF($A156="","",VLOOKUP($A156,funcionarios!$A:$D,4,0))</f>
        <v/>
      </c>
      <c r="E156" s="2"/>
      <c r="F156" s="27" t="str">
        <f t="shared" si="5"/>
        <v/>
      </c>
      <c r="G156" s="3"/>
      <c r="H156" s="27" t="str">
        <f>IF(G156="","",IF(G156&lt;=F156,"La fecha de inicio de disfrute debe ser mayor que la fecha final de causación",IF(AND(YEAR(F156)=YEAR(G156),MONTH(F156)=MONTH(G156)),"Por favor reprograme la fecha de inicio de disfrute para el siguiente mes",IF(G156="","",IFERROR("El día de inicio del disfrute es "&amp;VLOOKUP(G156,Dias_no_hábiles!A:B,2,0)&amp;", por favor ingrese un día hábil",WORKDAY.INTL(G156-1,15,1,Dias_no_hábiles!E:E))))))</f>
        <v/>
      </c>
      <c r="I156" s="28" t="str">
        <f t="shared" si="6"/>
        <v/>
      </c>
      <c r="J156" s="33" t="s">
        <v>6</v>
      </c>
      <c r="K156" s="33"/>
    </row>
    <row r="157" spans="1:11" ht="50.25" customHeight="1" x14ac:dyDescent="0.25">
      <c r="A157" s="34"/>
      <c r="B157" s="35" t="str">
        <f>IF($A157="","",VLOOKUP($A157,funcionarios!$A:$D,2,0))</f>
        <v/>
      </c>
      <c r="C157" s="36" t="str">
        <f>IF($A157="","",VLOOKUP($A157,funcionarios!$A:$D,3,0))</f>
        <v/>
      </c>
      <c r="D157" s="36" t="str">
        <f>IF($A157="","",VLOOKUP($A157,funcionarios!$A:$D,4,0))</f>
        <v/>
      </c>
      <c r="E157" s="2"/>
      <c r="F157" s="27" t="str">
        <f t="shared" si="5"/>
        <v/>
      </c>
      <c r="G157" s="3"/>
      <c r="H157" s="27" t="str">
        <f>IF(G157="","",IF(G157&lt;=F157,"La fecha de inicio de disfrute debe ser mayor que la fecha final de causación",IF(AND(YEAR(F157)=YEAR(G157),MONTH(F157)=MONTH(G157)),"Por favor reprograme la fecha de inicio de disfrute para el siguiente mes",IF(G157="","",IFERROR("El día de inicio del disfrute es "&amp;VLOOKUP(G157,Dias_no_hábiles!A:B,2,0)&amp;", por favor ingrese un día hábil",WORKDAY.INTL(G157-1,15,1,Dias_no_hábiles!E:E))))))</f>
        <v/>
      </c>
      <c r="I157" s="28" t="str">
        <f t="shared" si="6"/>
        <v/>
      </c>
      <c r="J157" s="33" t="s">
        <v>6</v>
      </c>
      <c r="K157" s="33"/>
    </row>
    <row r="158" spans="1:11" ht="50.25" customHeight="1" x14ac:dyDescent="0.25">
      <c r="A158" s="34"/>
      <c r="B158" s="35" t="str">
        <f>IF($A158="","",VLOOKUP($A158,funcionarios!$A:$D,2,0))</f>
        <v/>
      </c>
      <c r="C158" s="36" t="str">
        <f>IF($A158="","",VLOOKUP($A158,funcionarios!$A:$D,3,0))</f>
        <v/>
      </c>
      <c r="D158" s="36" t="str">
        <f>IF($A158="","",VLOOKUP($A158,funcionarios!$A:$D,4,0))</f>
        <v/>
      </c>
      <c r="E158" s="2"/>
      <c r="F158" s="27" t="str">
        <f t="shared" si="5"/>
        <v/>
      </c>
      <c r="G158" s="3"/>
      <c r="H158" s="27" t="str">
        <f>IF(G158="","",IF(G158&lt;=F158,"La fecha de inicio de disfrute debe ser mayor que la fecha final de causación",IF(AND(YEAR(F158)=YEAR(G158),MONTH(F158)=MONTH(G158)),"Por favor reprograme la fecha de inicio de disfrute para el siguiente mes",IF(G158="","",IFERROR("El día de inicio del disfrute es "&amp;VLOOKUP(G158,Dias_no_hábiles!A:B,2,0)&amp;", por favor ingrese un día hábil",WORKDAY.INTL(G158-1,15,1,Dias_no_hábiles!E:E))))))</f>
        <v/>
      </c>
      <c r="I158" s="28" t="str">
        <f t="shared" si="6"/>
        <v/>
      </c>
      <c r="J158" s="33" t="s">
        <v>6</v>
      </c>
      <c r="K158" s="33"/>
    </row>
    <row r="159" spans="1:11" ht="50.25" customHeight="1" x14ac:dyDescent="0.25">
      <c r="A159" s="34"/>
      <c r="B159" s="35" t="str">
        <f>IF($A159="","",VLOOKUP($A159,funcionarios!$A:$D,2,0))</f>
        <v/>
      </c>
      <c r="C159" s="36" t="str">
        <f>IF($A159="","",VLOOKUP($A159,funcionarios!$A:$D,3,0))</f>
        <v/>
      </c>
      <c r="D159" s="36" t="str">
        <f>IF($A159="","",VLOOKUP($A159,funcionarios!$A:$D,4,0))</f>
        <v/>
      </c>
      <c r="E159" s="2"/>
      <c r="F159" s="27" t="str">
        <f t="shared" si="5"/>
        <v/>
      </c>
      <c r="G159" s="3"/>
      <c r="H159" s="27" t="str">
        <f>IF(G159="","",IF(G159&lt;=F159,"La fecha de inicio de disfrute debe ser mayor que la fecha final de causación",IF(AND(YEAR(F159)=YEAR(G159),MONTH(F159)=MONTH(G159)),"Por favor reprograme la fecha de inicio de disfrute para el siguiente mes",IF(G159="","",IFERROR("El día de inicio del disfrute es "&amp;VLOOKUP(G159,Dias_no_hábiles!A:B,2,0)&amp;", por favor ingrese un día hábil",WORKDAY.INTL(G159-1,15,1,Dias_no_hábiles!E:E))))))</f>
        <v/>
      </c>
      <c r="I159" s="28" t="str">
        <f t="shared" si="6"/>
        <v/>
      </c>
      <c r="J159" s="33" t="s">
        <v>6</v>
      </c>
      <c r="K159" s="33"/>
    </row>
    <row r="160" spans="1:11" ht="50.25" customHeight="1" x14ac:dyDescent="0.25">
      <c r="A160" s="34"/>
      <c r="B160" s="35" t="str">
        <f>IF($A160="","",VLOOKUP($A160,funcionarios!$A:$D,2,0))</f>
        <v/>
      </c>
      <c r="C160" s="36" t="str">
        <f>IF($A160="","",VLOOKUP($A160,funcionarios!$A:$D,3,0))</f>
        <v/>
      </c>
      <c r="D160" s="36" t="str">
        <f>IF($A160="","",VLOOKUP($A160,funcionarios!$A:$D,4,0))</f>
        <v/>
      </c>
      <c r="E160" s="2"/>
      <c r="F160" s="27" t="str">
        <f t="shared" si="5"/>
        <v/>
      </c>
      <c r="G160" s="3"/>
      <c r="H160" s="27" t="str">
        <f>IF(G160="","",IF(G160&lt;=F160,"La fecha de inicio de disfrute debe ser mayor que la fecha final de causación",IF(AND(YEAR(F160)=YEAR(G160),MONTH(F160)=MONTH(G160)),"Por favor reprograme la fecha de inicio de disfrute para el siguiente mes",IF(G160="","",IFERROR("El día de inicio del disfrute es "&amp;VLOOKUP(G160,Dias_no_hábiles!A:B,2,0)&amp;", por favor ingrese un día hábil",WORKDAY.INTL(G160-1,15,1,Dias_no_hábiles!E:E))))))</f>
        <v/>
      </c>
      <c r="I160" s="28" t="str">
        <f t="shared" si="6"/>
        <v/>
      </c>
      <c r="J160" s="33" t="s">
        <v>6</v>
      </c>
      <c r="K160" s="33"/>
    </row>
    <row r="161" spans="1:11" ht="50.25" customHeight="1" x14ac:dyDescent="0.25">
      <c r="A161" s="34"/>
      <c r="B161" s="35" t="str">
        <f>IF($A161="","",VLOOKUP($A161,funcionarios!$A:$D,2,0))</f>
        <v/>
      </c>
      <c r="C161" s="36" t="str">
        <f>IF($A161="","",VLOOKUP($A161,funcionarios!$A:$D,3,0))</f>
        <v/>
      </c>
      <c r="D161" s="36" t="str">
        <f>IF($A161="","",VLOOKUP($A161,funcionarios!$A:$D,4,0))</f>
        <v/>
      </c>
      <c r="E161" s="2"/>
      <c r="F161" s="27" t="str">
        <f t="shared" si="5"/>
        <v/>
      </c>
      <c r="G161" s="3"/>
      <c r="H161" s="27" t="str">
        <f>IF(G161="","",IF(G161&lt;=F161,"La fecha de inicio de disfrute debe ser mayor que la fecha final de causación",IF(AND(YEAR(F161)=YEAR(G161),MONTH(F161)=MONTH(G161)),"Por favor reprograme la fecha de inicio de disfrute para el siguiente mes",IF(G161="","",IFERROR("El día de inicio del disfrute es "&amp;VLOOKUP(G161,Dias_no_hábiles!A:B,2,0)&amp;", por favor ingrese un día hábil",WORKDAY.INTL(G161-1,15,1,Dias_no_hábiles!E:E))))))</f>
        <v/>
      </c>
      <c r="I161" s="28" t="str">
        <f t="shared" si="6"/>
        <v/>
      </c>
      <c r="J161" s="33" t="s">
        <v>6</v>
      </c>
      <c r="K161" s="33"/>
    </row>
    <row r="162" spans="1:11" ht="50.25" customHeight="1" x14ac:dyDescent="0.25">
      <c r="A162" s="34"/>
      <c r="B162" s="35" t="str">
        <f>IF($A162="","",VLOOKUP($A162,funcionarios!$A:$D,2,0))</f>
        <v/>
      </c>
      <c r="C162" s="36" t="str">
        <f>IF($A162="","",VLOOKUP($A162,funcionarios!$A:$D,3,0))</f>
        <v/>
      </c>
      <c r="D162" s="36" t="str">
        <f>IF($A162="","",VLOOKUP($A162,funcionarios!$A:$D,4,0))</f>
        <v/>
      </c>
      <c r="E162" s="2"/>
      <c r="F162" s="27" t="str">
        <f t="shared" si="5"/>
        <v/>
      </c>
      <c r="G162" s="3"/>
      <c r="H162" s="27" t="str">
        <f>IF(G162="","",IF(G162&lt;=F162,"La fecha de inicio de disfrute debe ser mayor que la fecha final de causación",IF(AND(YEAR(F162)=YEAR(G162),MONTH(F162)=MONTH(G162)),"Por favor reprograme la fecha de inicio de disfrute para el siguiente mes",IF(G162="","",IFERROR("El día de inicio del disfrute es "&amp;VLOOKUP(G162,Dias_no_hábiles!A:B,2,0)&amp;", por favor ingrese un día hábil",WORKDAY.INTL(G162-1,15,1,Dias_no_hábiles!E:E))))))</f>
        <v/>
      </c>
      <c r="I162" s="28" t="str">
        <f t="shared" si="6"/>
        <v/>
      </c>
      <c r="J162" s="33" t="s">
        <v>6</v>
      </c>
      <c r="K162" s="33"/>
    </row>
    <row r="163" spans="1:11" ht="50.25" customHeight="1" x14ac:dyDescent="0.25">
      <c r="A163" s="34"/>
      <c r="B163" s="35" t="str">
        <f>IF($A163="","",VLOOKUP($A163,funcionarios!$A:$D,2,0))</f>
        <v/>
      </c>
      <c r="C163" s="36" t="str">
        <f>IF($A163="","",VLOOKUP($A163,funcionarios!$A:$D,3,0))</f>
        <v/>
      </c>
      <c r="D163" s="36" t="str">
        <f>IF($A163="","",VLOOKUP($A163,funcionarios!$A:$D,4,0))</f>
        <v/>
      </c>
      <c r="E163" s="2"/>
      <c r="F163" s="27" t="str">
        <f t="shared" si="5"/>
        <v/>
      </c>
      <c r="G163" s="3"/>
      <c r="H163" s="27" t="str">
        <f>IF(G163="","",IF(G163&lt;=F163,"La fecha de inicio de disfrute debe ser mayor que la fecha final de causación",IF(AND(YEAR(F163)=YEAR(G163),MONTH(F163)=MONTH(G163)),"Por favor reprograme la fecha de inicio de disfrute para el siguiente mes",IF(G163="","",IFERROR("El día de inicio del disfrute es "&amp;VLOOKUP(G163,Dias_no_hábiles!A:B,2,0)&amp;", por favor ingrese un día hábil",WORKDAY.INTL(G163-1,15,1,Dias_no_hábiles!E:E))))))</f>
        <v/>
      </c>
      <c r="I163" s="28" t="str">
        <f t="shared" si="6"/>
        <v/>
      </c>
      <c r="J163" s="33" t="s">
        <v>6</v>
      </c>
      <c r="K163" s="33"/>
    </row>
    <row r="164" spans="1:11" ht="50.25" customHeight="1" x14ac:dyDescent="0.25">
      <c r="A164" s="34"/>
      <c r="B164" s="35" t="str">
        <f>IF($A164="","",VLOOKUP($A164,funcionarios!$A:$D,2,0))</f>
        <v/>
      </c>
      <c r="C164" s="36" t="str">
        <f>IF($A164="","",VLOOKUP($A164,funcionarios!$A:$D,3,0))</f>
        <v/>
      </c>
      <c r="D164" s="36" t="str">
        <f>IF($A164="","",VLOOKUP($A164,funcionarios!$A:$D,4,0))</f>
        <v/>
      </c>
      <c r="E164" s="2"/>
      <c r="F164" s="27" t="str">
        <f t="shared" si="5"/>
        <v/>
      </c>
      <c r="G164" s="3"/>
      <c r="H164" s="27" t="str">
        <f>IF(G164="","",IF(G164&lt;=F164,"La fecha de inicio de disfrute debe ser mayor que la fecha final de causación",IF(AND(YEAR(F164)=YEAR(G164),MONTH(F164)=MONTH(G164)),"Por favor reprograme la fecha de inicio de disfrute para el siguiente mes",IF(G164="","",IFERROR("El día de inicio del disfrute es "&amp;VLOOKUP(G164,Dias_no_hábiles!A:B,2,0)&amp;", por favor ingrese un día hábil",WORKDAY.INTL(G164-1,15,1,Dias_no_hábiles!E:E))))))</f>
        <v/>
      </c>
      <c r="I164" s="28" t="str">
        <f t="shared" si="6"/>
        <v/>
      </c>
      <c r="J164" s="33" t="s">
        <v>6</v>
      </c>
      <c r="K164" s="33"/>
    </row>
    <row r="165" spans="1:11" ht="50.25" customHeight="1" x14ac:dyDescent="0.25">
      <c r="A165" s="34"/>
      <c r="B165" s="35" t="str">
        <f>IF($A165="","",VLOOKUP($A165,funcionarios!$A:$D,2,0))</f>
        <v/>
      </c>
      <c r="C165" s="36" t="str">
        <f>IF($A165="","",VLOOKUP($A165,funcionarios!$A:$D,3,0))</f>
        <v/>
      </c>
      <c r="D165" s="36" t="str">
        <f>IF($A165="","",VLOOKUP($A165,funcionarios!$A:$D,4,0))</f>
        <v/>
      </c>
      <c r="E165" s="2"/>
      <c r="F165" s="27" t="str">
        <f t="shared" si="5"/>
        <v/>
      </c>
      <c r="G165" s="3"/>
      <c r="H165" s="27" t="str">
        <f>IF(G165="","",IF(G165&lt;=F165,"La fecha de inicio de disfrute debe ser mayor que la fecha final de causación",IF(AND(YEAR(F165)=YEAR(G165),MONTH(F165)=MONTH(G165)),"Por favor reprograme la fecha de inicio de disfrute para el siguiente mes",IF(G165="","",IFERROR("El día de inicio del disfrute es "&amp;VLOOKUP(G165,Dias_no_hábiles!A:B,2,0)&amp;", por favor ingrese un día hábil",WORKDAY.INTL(G165-1,15,1,Dias_no_hábiles!E:E))))))</f>
        <v/>
      </c>
      <c r="I165" s="28" t="str">
        <f t="shared" si="6"/>
        <v/>
      </c>
      <c r="J165" s="33" t="s">
        <v>6</v>
      </c>
      <c r="K165" s="33"/>
    </row>
    <row r="166" spans="1:11" ht="50.25" customHeight="1" x14ac:dyDescent="0.25">
      <c r="A166" s="34"/>
      <c r="B166" s="35" t="str">
        <f>IF($A166="","",VLOOKUP($A166,funcionarios!$A:$D,2,0))</f>
        <v/>
      </c>
      <c r="C166" s="36" t="str">
        <f>IF($A166="","",VLOOKUP($A166,funcionarios!$A:$D,3,0))</f>
        <v/>
      </c>
      <c r="D166" s="36" t="str">
        <f>IF($A166="","",VLOOKUP($A166,funcionarios!$A:$D,4,0))</f>
        <v/>
      </c>
      <c r="E166" s="2"/>
      <c r="F166" s="27" t="str">
        <f t="shared" si="5"/>
        <v/>
      </c>
      <c r="G166" s="3"/>
      <c r="H166" s="27" t="str">
        <f>IF(G166="","",IF(G166&lt;=F166,"La fecha de inicio de disfrute debe ser mayor que la fecha final de causación",IF(AND(YEAR(F166)=YEAR(G166),MONTH(F166)=MONTH(G166)),"Por favor reprograme la fecha de inicio de disfrute para el siguiente mes",IF(G166="","",IFERROR("El día de inicio del disfrute es "&amp;VLOOKUP(G166,Dias_no_hábiles!A:B,2,0)&amp;", por favor ingrese un día hábil",WORKDAY.INTL(G166-1,15,1,Dias_no_hábiles!E:E))))))</f>
        <v/>
      </c>
      <c r="I166" s="28" t="str">
        <f t="shared" si="6"/>
        <v/>
      </c>
      <c r="J166" s="33" t="s">
        <v>6</v>
      </c>
      <c r="K166" s="33"/>
    </row>
    <row r="167" spans="1:11" ht="50.25" customHeight="1" x14ac:dyDescent="0.25">
      <c r="A167" s="34"/>
      <c r="B167" s="35" t="str">
        <f>IF($A167="","",VLOOKUP($A167,funcionarios!$A:$D,2,0))</f>
        <v/>
      </c>
      <c r="C167" s="36" t="str">
        <f>IF($A167="","",VLOOKUP($A167,funcionarios!$A:$D,3,0))</f>
        <v/>
      </c>
      <c r="D167" s="36" t="str">
        <f>IF($A167="","",VLOOKUP($A167,funcionarios!$A:$D,4,0))</f>
        <v/>
      </c>
      <c r="E167" s="2"/>
      <c r="F167" s="27" t="str">
        <f t="shared" si="5"/>
        <v/>
      </c>
      <c r="G167" s="3"/>
      <c r="H167" s="27" t="str">
        <f>IF(G167="","",IF(G167&lt;=F167,"La fecha de inicio de disfrute debe ser mayor que la fecha final de causación",IF(AND(YEAR(F167)=YEAR(G167),MONTH(F167)=MONTH(G167)),"Por favor reprograme la fecha de inicio de disfrute para el siguiente mes",IF(G167="","",IFERROR("El día de inicio del disfrute es "&amp;VLOOKUP(G167,Dias_no_hábiles!A:B,2,0)&amp;", por favor ingrese un día hábil",WORKDAY.INTL(G167-1,15,1,Dias_no_hábiles!E:E))))))</f>
        <v/>
      </c>
      <c r="I167" s="28" t="str">
        <f t="shared" si="6"/>
        <v/>
      </c>
      <c r="J167" s="33" t="s">
        <v>6</v>
      </c>
      <c r="K167" s="33"/>
    </row>
    <row r="168" spans="1:11" ht="50.25" customHeight="1" x14ac:dyDescent="0.25">
      <c r="A168" s="34"/>
      <c r="B168" s="35" t="str">
        <f>IF($A168="","",VLOOKUP($A168,funcionarios!$A:$D,2,0))</f>
        <v/>
      </c>
      <c r="C168" s="36" t="str">
        <f>IF($A168="","",VLOOKUP($A168,funcionarios!$A:$D,3,0))</f>
        <v/>
      </c>
      <c r="D168" s="36" t="str">
        <f>IF($A168="","",VLOOKUP($A168,funcionarios!$A:$D,4,0))</f>
        <v/>
      </c>
      <c r="E168" s="2"/>
      <c r="F168" s="27" t="str">
        <f t="shared" si="5"/>
        <v/>
      </c>
      <c r="G168" s="3"/>
      <c r="H168" s="27" t="str">
        <f>IF(G168="","",IF(G168&lt;=F168,"La fecha de inicio de disfrute debe ser mayor que la fecha final de causación",IF(AND(YEAR(F168)=YEAR(G168),MONTH(F168)=MONTH(G168)),"Por favor reprograme la fecha de inicio de disfrute para el siguiente mes",IF(G168="","",IFERROR("El día de inicio del disfrute es "&amp;VLOOKUP(G168,Dias_no_hábiles!A:B,2,0)&amp;", por favor ingrese un día hábil",WORKDAY.INTL(G168-1,15,1,Dias_no_hábiles!E:E))))))</f>
        <v/>
      </c>
      <c r="I168" s="28" t="str">
        <f t="shared" si="6"/>
        <v/>
      </c>
      <c r="J168" s="33" t="s">
        <v>6</v>
      </c>
      <c r="K168" s="33"/>
    </row>
    <row r="169" spans="1:11" ht="50.25" customHeight="1" x14ac:dyDescent="0.25">
      <c r="A169" s="34"/>
      <c r="B169" s="35" t="str">
        <f>IF($A169="","",VLOOKUP($A169,funcionarios!$A:$D,2,0))</f>
        <v/>
      </c>
      <c r="C169" s="36" t="str">
        <f>IF($A169="","",VLOOKUP($A169,funcionarios!$A:$D,3,0))</f>
        <v/>
      </c>
      <c r="D169" s="36" t="str">
        <f>IF($A169="","",VLOOKUP($A169,funcionarios!$A:$D,4,0))</f>
        <v/>
      </c>
      <c r="E169" s="2"/>
      <c r="F169" s="27" t="str">
        <f t="shared" si="5"/>
        <v/>
      </c>
      <c r="G169" s="3"/>
      <c r="H169" s="27" t="str">
        <f>IF(G169="","",IF(G169&lt;=F169,"La fecha de inicio de disfrute debe ser mayor que la fecha final de causación",IF(AND(YEAR(F169)=YEAR(G169),MONTH(F169)=MONTH(G169)),"Por favor reprograme la fecha de inicio de disfrute para el siguiente mes",IF(G169="","",IFERROR("El día de inicio del disfrute es "&amp;VLOOKUP(G169,Dias_no_hábiles!A:B,2,0)&amp;", por favor ingrese un día hábil",WORKDAY.INTL(G169-1,15,1,Dias_no_hábiles!E:E))))))</f>
        <v/>
      </c>
      <c r="I169" s="28" t="str">
        <f t="shared" si="6"/>
        <v/>
      </c>
      <c r="J169" s="33" t="s">
        <v>6</v>
      </c>
      <c r="K169" s="33"/>
    </row>
    <row r="170" spans="1:11" ht="50.25" customHeight="1" x14ac:dyDescent="0.25">
      <c r="A170" s="34"/>
      <c r="B170" s="35" t="str">
        <f>IF($A170="","",VLOOKUP($A170,funcionarios!$A:$D,2,0))</f>
        <v/>
      </c>
      <c r="C170" s="36" t="str">
        <f>IF($A170="","",VLOOKUP($A170,funcionarios!$A:$D,3,0))</f>
        <v/>
      </c>
      <c r="D170" s="36" t="str">
        <f>IF($A170="","",VLOOKUP($A170,funcionarios!$A:$D,4,0))</f>
        <v/>
      </c>
      <c r="E170" s="2"/>
      <c r="F170" s="27" t="str">
        <f t="shared" si="5"/>
        <v/>
      </c>
      <c r="G170" s="3"/>
      <c r="H170" s="27" t="str">
        <f>IF(G170="","",IF(G170&lt;=F170,"La fecha de inicio de disfrute debe ser mayor que la fecha final de causación",IF(AND(YEAR(F170)=YEAR(G170),MONTH(F170)=MONTH(G170)),"Por favor reprograme la fecha de inicio de disfrute para el siguiente mes",IF(G170="","",IFERROR("El día de inicio del disfrute es "&amp;VLOOKUP(G170,Dias_no_hábiles!A:B,2,0)&amp;", por favor ingrese un día hábil",WORKDAY.INTL(G170-1,15,1,Dias_no_hábiles!E:E))))))</f>
        <v/>
      </c>
      <c r="I170" s="28" t="str">
        <f t="shared" si="6"/>
        <v/>
      </c>
      <c r="J170" s="33" t="s">
        <v>6</v>
      </c>
      <c r="K170" s="33"/>
    </row>
    <row r="171" spans="1:11" ht="50.25" customHeight="1" x14ac:dyDescent="0.25">
      <c r="A171" s="34"/>
      <c r="B171" s="35" t="str">
        <f>IF($A171="","",VLOOKUP($A171,funcionarios!$A:$D,2,0))</f>
        <v/>
      </c>
      <c r="C171" s="36" t="str">
        <f>IF($A171="","",VLOOKUP($A171,funcionarios!$A:$D,3,0))</f>
        <v/>
      </c>
      <c r="D171" s="36" t="str">
        <f>IF($A171="","",VLOOKUP($A171,funcionarios!$A:$D,4,0))</f>
        <v/>
      </c>
      <c r="E171" s="2"/>
      <c r="F171" s="27" t="str">
        <f t="shared" si="5"/>
        <v/>
      </c>
      <c r="G171" s="3"/>
      <c r="H171" s="27" t="str">
        <f>IF(G171="","",IF(G171&lt;=F171,"La fecha de inicio de disfrute debe ser mayor que la fecha final de causación",IF(AND(YEAR(F171)=YEAR(G171),MONTH(F171)=MONTH(G171)),"Por favor reprograme la fecha de inicio de disfrute para el siguiente mes",IF(G171="","",IFERROR("El día de inicio del disfrute es "&amp;VLOOKUP(G171,Dias_no_hábiles!A:B,2,0)&amp;", por favor ingrese un día hábil",WORKDAY.INTL(G171-1,15,1,Dias_no_hábiles!E:E))))))</f>
        <v/>
      </c>
      <c r="I171" s="28" t="str">
        <f t="shared" si="6"/>
        <v/>
      </c>
      <c r="J171" s="33" t="s">
        <v>6</v>
      </c>
      <c r="K171" s="33"/>
    </row>
    <row r="172" spans="1:11" ht="50.25" customHeight="1" x14ac:dyDescent="0.25">
      <c r="A172" s="34"/>
      <c r="B172" s="35" t="str">
        <f>IF($A172="","",VLOOKUP($A172,funcionarios!$A:$D,2,0))</f>
        <v/>
      </c>
      <c r="C172" s="36" t="str">
        <f>IF($A172="","",VLOOKUP($A172,funcionarios!$A:$D,3,0))</f>
        <v/>
      </c>
      <c r="D172" s="36" t="str">
        <f>IF($A172="","",VLOOKUP($A172,funcionarios!$A:$D,4,0))</f>
        <v/>
      </c>
      <c r="E172" s="2"/>
      <c r="F172" s="27" t="str">
        <f t="shared" si="5"/>
        <v/>
      </c>
      <c r="G172" s="3"/>
      <c r="H172" s="27" t="str">
        <f>IF(G172="","",IF(G172&lt;=F172,"La fecha de inicio de disfrute debe ser mayor que la fecha final de causación",IF(AND(YEAR(F172)=YEAR(G172),MONTH(F172)=MONTH(G172)),"Por favor reprograme la fecha de inicio de disfrute para el siguiente mes",IF(G172="","",IFERROR("El día de inicio del disfrute es "&amp;VLOOKUP(G172,Dias_no_hábiles!A:B,2,0)&amp;", por favor ingrese un día hábil",WORKDAY.INTL(G172-1,15,1,Dias_no_hábiles!E:E))))))</f>
        <v/>
      </c>
      <c r="I172" s="28" t="str">
        <f t="shared" si="6"/>
        <v/>
      </c>
      <c r="J172" s="33" t="s">
        <v>6</v>
      </c>
      <c r="K172" s="33"/>
    </row>
    <row r="173" spans="1:11" ht="50.25" customHeight="1" x14ac:dyDescent="0.25">
      <c r="A173" s="34"/>
      <c r="B173" s="35" t="str">
        <f>IF($A173="","",VLOOKUP($A173,funcionarios!$A:$D,2,0))</f>
        <v/>
      </c>
      <c r="C173" s="36" t="str">
        <f>IF($A173="","",VLOOKUP($A173,funcionarios!$A:$D,3,0))</f>
        <v/>
      </c>
      <c r="D173" s="36" t="str">
        <f>IF($A173="","",VLOOKUP($A173,funcionarios!$A:$D,4,0))</f>
        <v/>
      </c>
      <c r="E173" s="2"/>
      <c r="F173" s="27" t="str">
        <f t="shared" si="5"/>
        <v/>
      </c>
      <c r="G173" s="3"/>
      <c r="H173" s="27" t="str">
        <f>IF(G173="","",IF(G173&lt;=F173,"La fecha de inicio de disfrute debe ser mayor que la fecha final de causación",IF(AND(YEAR(F173)=YEAR(G173),MONTH(F173)=MONTH(G173)),"Por favor reprograme la fecha de inicio de disfrute para el siguiente mes",IF(G173="","",IFERROR("El día de inicio del disfrute es "&amp;VLOOKUP(G173,Dias_no_hábiles!A:B,2,0)&amp;", por favor ingrese un día hábil",WORKDAY.INTL(G173-1,15,1,Dias_no_hábiles!E:E))))))</f>
        <v/>
      </c>
      <c r="I173" s="28" t="str">
        <f t="shared" si="6"/>
        <v/>
      </c>
      <c r="J173" s="33" t="s">
        <v>6</v>
      </c>
      <c r="K173" s="33"/>
    </row>
    <row r="174" spans="1:11" ht="50.25" customHeight="1" x14ac:dyDescent="0.25">
      <c r="A174" s="34"/>
      <c r="B174" s="35" t="str">
        <f>IF($A174="","",VLOOKUP($A174,funcionarios!$A:$D,2,0))</f>
        <v/>
      </c>
      <c r="C174" s="36" t="str">
        <f>IF($A174="","",VLOOKUP($A174,funcionarios!$A:$D,3,0))</f>
        <v/>
      </c>
      <c r="D174" s="36" t="str">
        <f>IF($A174="","",VLOOKUP($A174,funcionarios!$A:$D,4,0))</f>
        <v/>
      </c>
      <c r="E174" s="2"/>
      <c r="F174" s="27" t="str">
        <f t="shared" si="5"/>
        <v/>
      </c>
      <c r="G174" s="3"/>
      <c r="H174" s="27" t="str">
        <f>IF(G174="","",IF(G174&lt;=F174,"La fecha de inicio de disfrute debe ser mayor que la fecha final de causación",IF(AND(YEAR(F174)=YEAR(G174),MONTH(F174)=MONTH(G174)),"Por favor reprograme la fecha de inicio de disfrute para el siguiente mes",IF(G174="","",IFERROR("El día de inicio del disfrute es "&amp;VLOOKUP(G174,Dias_no_hábiles!A:B,2,0)&amp;", por favor ingrese un día hábil",WORKDAY.INTL(G174-1,15,1,Dias_no_hábiles!E:E))))))</f>
        <v/>
      </c>
      <c r="I174" s="28" t="str">
        <f t="shared" si="6"/>
        <v/>
      </c>
      <c r="J174" s="33" t="s">
        <v>6</v>
      </c>
      <c r="K174" s="33"/>
    </row>
    <row r="175" spans="1:11" ht="50.25" customHeight="1" x14ac:dyDescent="0.25">
      <c r="A175" s="34"/>
      <c r="B175" s="35" t="str">
        <f>IF($A175="","",VLOOKUP($A175,funcionarios!$A:$D,2,0))</f>
        <v/>
      </c>
      <c r="C175" s="36" t="str">
        <f>IF($A175="","",VLOOKUP($A175,funcionarios!$A:$D,3,0))</f>
        <v/>
      </c>
      <c r="D175" s="36" t="str">
        <f>IF($A175="","",VLOOKUP($A175,funcionarios!$A:$D,4,0))</f>
        <v/>
      </c>
      <c r="E175" s="2"/>
      <c r="F175" s="27" t="str">
        <f t="shared" si="5"/>
        <v/>
      </c>
      <c r="G175" s="3"/>
      <c r="H175" s="27" t="str">
        <f>IF(G175="","",IF(G175&lt;=F175,"La fecha de inicio de disfrute debe ser mayor que la fecha final de causación",IF(AND(YEAR(F175)=YEAR(G175),MONTH(F175)=MONTH(G175)),"Por favor reprograme la fecha de inicio de disfrute para el siguiente mes",IF(G175="","",IFERROR("El día de inicio del disfrute es "&amp;VLOOKUP(G175,Dias_no_hábiles!A:B,2,0)&amp;", por favor ingrese un día hábil",WORKDAY.INTL(G175-1,15,1,Dias_no_hábiles!E:E))))))</f>
        <v/>
      </c>
      <c r="I175" s="28" t="str">
        <f t="shared" si="6"/>
        <v/>
      </c>
      <c r="J175" s="33" t="s">
        <v>6</v>
      </c>
      <c r="K175" s="33"/>
    </row>
    <row r="176" spans="1:11" ht="50.25" customHeight="1" x14ac:dyDescent="0.25">
      <c r="A176" s="34"/>
      <c r="B176" s="35" t="str">
        <f>IF($A176="","",VLOOKUP($A176,funcionarios!$A:$D,2,0))</f>
        <v/>
      </c>
      <c r="C176" s="36" t="str">
        <f>IF($A176="","",VLOOKUP($A176,funcionarios!$A:$D,3,0))</f>
        <v/>
      </c>
      <c r="D176" s="36" t="str">
        <f>IF($A176="","",VLOOKUP($A176,funcionarios!$A:$D,4,0))</f>
        <v/>
      </c>
      <c r="E176" s="2"/>
      <c r="F176" s="27" t="str">
        <f t="shared" si="5"/>
        <v/>
      </c>
      <c r="G176" s="3"/>
      <c r="H176" s="27" t="str">
        <f>IF(G176="","",IF(G176&lt;=F176,"La fecha de inicio de disfrute debe ser mayor que la fecha final de causación",IF(AND(YEAR(F176)=YEAR(G176),MONTH(F176)=MONTH(G176)),"Por favor reprograme la fecha de inicio de disfrute para el siguiente mes",IF(G176="","",IFERROR("El día de inicio del disfrute es "&amp;VLOOKUP(G176,Dias_no_hábiles!A:B,2,0)&amp;", por favor ingrese un día hábil",WORKDAY.INTL(G176-1,15,1,Dias_no_hábiles!E:E))))))</f>
        <v/>
      </c>
      <c r="I176" s="28" t="str">
        <f t="shared" si="6"/>
        <v/>
      </c>
      <c r="J176" s="33" t="s">
        <v>6</v>
      </c>
      <c r="K176" s="33"/>
    </row>
    <row r="177" spans="1:11" ht="50.25" customHeight="1" x14ac:dyDescent="0.25">
      <c r="A177" s="34"/>
      <c r="B177" s="35" t="str">
        <f>IF($A177="","",VLOOKUP($A177,funcionarios!$A:$D,2,0))</f>
        <v/>
      </c>
      <c r="C177" s="36" t="str">
        <f>IF($A177="","",VLOOKUP($A177,funcionarios!$A:$D,3,0))</f>
        <v/>
      </c>
      <c r="D177" s="36" t="str">
        <f>IF($A177="","",VLOOKUP($A177,funcionarios!$A:$D,4,0))</f>
        <v/>
      </c>
      <c r="E177" s="2"/>
      <c r="F177" s="27" t="str">
        <f t="shared" si="5"/>
        <v/>
      </c>
      <c r="G177" s="3"/>
      <c r="H177" s="27" t="str">
        <f>IF(G177="","",IF(G177&lt;=F177,"La fecha de inicio de disfrute debe ser mayor que la fecha final de causación",IF(AND(YEAR(F177)=YEAR(G177),MONTH(F177)=MONTH(G177)),"Por favor reprograme la fecha de inicio de disfrute para el siguiente mes",IF(G177="","",IFERROR("El día de inicio del disfrute es "&amp;VLOOKUP(G177,Dias_no_hábiles!A:B,2,0)&amp;", por favor ingrese un día hábil",WORKDAY.INTL(G177-1,15,1,Dias_no_hábiles!E:E))))))</f>
        <v/>
      </c>
      <c r="I177" s="28" t="str">
        <f t="shared" si="6"/>
        <v/>
      </c>
      <c r="J177" s="33" t="s">
        <v>6</v>
      </c>
      <c r="K177" s="33"/>
    </row>
    <row r="178" spans="1:11" ht="50.25" customHeight="1" x14ac:dyDescent="0.25">
      <c r="A178" s="34"/>
      <c r="B178" s="35" t="str">
        <f>IF($A178="","",VLOOKUP($A178,funcionarios!$A:$D,2,0))</f>
        <v/>
      </c>
      <c r="C178" s="36" t="str">
        <f>IF($A178="","",VLOOKUP($A178,funcionarios!$A:$D,3,0))</f>
        <v/>
      </c>
      <c r="D178" s="36" t="str">
        <f>IF($A178="","",VLOOKUP($A178,funcionarios!$A:$D,4,0))</f>
        <v/>
      </c>
      <c r="E178" s="2"/>
      <c r="F178" s="27" t="str">
        <f t="shared" si="5"/>
        <v/>
      </c>
      <c r="G178" s="3"/>
      <c r="H178" s="27" t="str">
        <f>IF(G178="","",IF(G178&lt;=F178,"La fecha de inicio de disfrute debe ser mayor que la fecha final de causación",IF(AND(YEAR(F178)=YEAR(G178),MONTH(F178)=MONTH(G178)),"Por favor reprograme la fecha de inicio de disfrute para el siguiente mes",IF(G178="","",IFERROR("El día de inicio del disfrute es "&amp;VLOOKUP(G178,Dias_no_hábiles!A:B,2,0)&amp;", por favor ingrese un día hábil",WORKDAY.INTL(G178-1,15,1,Dias_no_hábiles!E:E))))))</f>
        <v/>
      </c>
      <c r="I178" s="28" t="str">
        <f t="shared" si="6"/>
        <v/>
      </c>
      <c r="J178" s="33" t="s">
        <v>6</v>
      </c>
      <c r="K178" s="33"/>
    </row>
    <row r="179" spans="1:11" ht="50.25" customHeight="1" x14ac:dyDescent="0.25">
      <c r="A179" s="34"/>
      <c r="B179" s="35" t="str">
        <f>IF($A179="","",VLOOKUP($A179,funcionarios!$A:$D,2,0))</f>
        <v/>
      </c>
      <c r="C179" s="36" t="str">
        <f>IF($A179="","",VLOOKUP($A179,funcionarios!$A:$D,3,0))</f>
        <v/>
      </c>
      <c r="D179" s="36" t="str">
        <f>IF($A179="","",VLOOKUP($A179,funcionarios!$A:$D,4,0))</f>
        <v/>
      </c>
      <c r="E179" s="2"/>
      <c r="F179" s="27" t="str">
        <f t="shared" si="5"/>
        <v/>
      </c>
      <c r="G179" s="3"/>
      <c r="H179" s="27" t="str">
        <f>IF(G179="","",IF(G179&lt;=F179,"La fecha de inicio de disfrute debe ser mayor que la fecha final de causación",IF(AND(YEAR(F179)=YEAR(G179),MONTH(F179)=MONTH(G179)),"Por favor reprograme la fecha de inicio de disfrute para el siguiente mes",IF(G179="","",IFERROR("El día de inicio del disfrute es "&amp;VLOOKUP(G179,Dias_no_hábiles!A:B,2,0)&amp;", por favor ingrese un día hábil",WORKDAY.INTL(G179-1,15,1,Dias_no_hábiles!E:E))))))</f>
        <v/>
      </c>
      <c r="I179" s="28" t="str">
        <f t="shared" si="6"/>
        <v/>
      </c>
      <c r="J179" s="33" t="s">
        <v>6</v>
      </c>
      <c r="K179" s="33"/>
    </row>
    <row r="180" spans="1:11" ht="50.25" customHeight="1" x14ac:dyDescent="0.25">
      <c r="A180" s="34"/>
      <c r="B180" s="35" t="str">
        <f>IF($A180="","",VLOOKUP($A180,funcionarios!$A:$D,2,0))</f>
        <v/>
      </c>
      <c r="C180" s="36" t="str">
        <f>IF($A180="","",VLOOKUP($A180,funcionarios!$A:$D,3,0))</f>
        <v/>
      </c>
      <c r="D180" s="36" t="str">
        <f>IF($A180="","",VLOOKUP($A180,funcionarios!$A:$D,4,0))</f>
        <v/>
      </c>
      <c r="E180" s="2"/>
      <c r="F180" s="27" t="str">
        <f t="shared" si="5"/>
        <v/>
      </c>
      <c r="G180" s="3"/>
      <c r="H180" s="27" t="str">
        <f>IF(G180="","",IF(G180&lt;=F180,"La fecha de inicio de disfrute debe ser mayor que la fecha final de causación",IF(AND(YEAR(F180)=YEAR(G180),MONTH(F180)=MONTH(G180)),"Por favor reprograme la fecha de inicio de disfrute para el siguiente mes",IF(G180="","",IFERROR("El día de inicio del disfrute es "&amp;VLOOKUP(G180,Dias_no_hábiles!A:B,2,0)&amp;", por favor ingrese un día hábil",WORKDAY.INTL(G180-1,15,1,Dias_no_hábiles!E:E))))))</f>
        <v/>
      </c>
      <c r="I180" s="28" t="str">
        <f t="shared" si="6"/>
        <v/>
      </c>
      <c r="J180" s="33" t="s">
        <v>6</v>
      </c>
      <c r="K180" s="33"/>
    </row>
    <row r="181" spans="1:11" ht="50.25" customHeight="1" x14ac:dyDescent="0.25">
      <c r="A181" s="34"/>
      <c r="B181" s="35" t="str">
        <f>IF($A181="","",VLOOKUP($A181,funcionarios!$A:$D,2,0))</f>
        <v/>
      </c>
      <c r="C181" s="36" t="str">
        <f>IF($A181="","",VLOOKUP($A181,funcionarios!$A:$D,3,0))</f>
        <v/>
      </c>
      <c r="D181" s="36" t="str">
        <f>IF($A181="","",VLOOKUP($A181,funcionarios!$A:$D,4,0))</f>
        <v/>
      </c>
      <c r="E181" s="2"/>
      <c r="F181" s="27" t="str">
        <f t="shared" si="5"/>
        <v/>
      </c>
      <c r="G181" s="3"/>
      <c r="H181" s="27" t="str">
        <f>IF(G181="","",IF(G181&lt;=F181,"La fecha de inicio de disfrute debe ser mayor que la fecha final de causación",IF(AND(YEAR(F181)=YEAR(G181),MONTH(F181)=MONTH(G181)),"Por favor reprograme la fecha de inicio de disfrute para el siguiente mes",IF(G181="","",IFERROR("El día de inicio del disfrute es "&amp;VLOOKUP(G181,Dias_no_hábiles!A:B,2,0)&amp;", por favor ingrese un día hábil",WORKDAY.INTL(G181-1,15,1,Dias_no_hábiles!E:E))))))</f>
        <v/>
      </c>
      <c r="I181" s="28" t="str">
        <f t="shared" si="6"/>
        <v/>
      </c>
      <c r="J181" s="33" t="s">
        <v>6</v>
      </c>
      <c r="K181" s="33"/>
    </row>
    <row r="182" spans="1:11" ht="50.25" customHeight="1" x14ac:dyDescent="0.25">
      <c r="A182" s="34"/>
      <c r="B182" s="35" t="str">
        <f>IF($A182="","",VLOOKUP($A182,funcionarios!$A:$D,2,0))</f>
        <v/>
      </c>
      <c r="C182" s="36" t="str">
        <f>IF($A182="","",VLOOKUP($A182,funcionarios!$A:$D,3,0))</f>
        <v/>
      </c>
      <c r="D182" s="36" t="str">
        <f>IF($A182="","",VLOOKUP($A182,funcionarios!$A:$D,4,0))</f>
        <v/>
      </c>
      <c r="E182" s="2"/>
      <c r="F182" s="27" t="str">
        <f t="shared" si="5"/>
        <v/>
      </c>
      <c r="G182" s="3"/>
      <c r="H182" s="27" t="str">
        <f>IF(G182="","",IF(G182&lt;=F182,"La fecha de inicio de disfrute debe ser mayor que la fecha final de causación",IF(AND(YEAR(F182)=YEAR(G182),MONTH(F182)=MONTH(G182)),"Por favor reprograme la fecha de inicio de disfrute para el siguiente mes",IF(G182="","",IFERROR("El día de inicio del disfrute es "&amp;VLOOKUP(G182,Dias_no_hábiles!A:B,2,0)&amp;", por favor ingrese un día hábil",WORKDAY.INTL(G182-1,15,1,Dias_no_hábiles!E:E))))))</f>
        <v/>
      </c>
      <c r="I182" s="28" t="str">
        <f t="shared" si="6"/>
        <v/>
      </c>
      <c r="J182" s="33" t="s">
        <v>6</v>
      </c>
      <c r="K182" s="33"/>
    </row>
    <row r="183" spans="1:11" ht="50.25" customHeight="1" x14ac:dyDescent="0.25">
      <c r="A183" s="34"/>
      <c r="B183" s="35" t="str">
        <f>IF($A183="","",VLOOKUP($A183,funcionarios!$A:$D,2,0))</f>
        <v/>
      </c>
      <c r="C183" s="36" t="str">
        <f>IF($A183="","",VLOOKUP($A183,funcionarios!$A:$D,3,0))</f>
        <v/>
      </c>
      <c r="D183" s="36" t="str">
        <f>IF($A183="","",VLOOKUP($A183,funcionarios!$A:$D,4,0))</f>
        <v/>
      </c>
      <c r="E183" s="2"/>
      <c r="F183" s="27" t="str">
        <f t="shared" si="5"/>
        <v/>
      </c>
      <c r="G183" s="3"/>
      <c r="H183" s="27" t="str">
        <f>IF(G183="","",IF(G183&lt;=F183,"La fecha de inicio de disfrute debe ser mayor que la fecha final de causación",IF(AND(YEAR(F183)=YEAR(G183),MONTH(F183)=MONTH(G183)),"Por favor reprograme la fecha de inicio de disfrute para el siguiente mes",IF(G183="","",IFERROR("El día de inicio del disfrute es "&amp;VLOOKUP(G183,Dias_no_hábiles!A:B,2,0)&amp;", por favor ingrese un día hábil",WORKDAY.INTL(G183-1,15,1,Dias_no_hábiles!E:E))))))</f>
        <v/>
      </c>
      <c r="I183" s="28" t="str">
        <f t="shared" si="6"/>
        <v/>
      </c>
      <c r="J183" s="33" t="s">
        <v>6</v>
      </c>
      <c r="K183" s="33"/>
    </row>
    <row r="184" spans="1:11" ht="50.25" customHeight="1" x14ac:dyDescent="0.25">
      <c r="A184" s="34"/>
      <c r="B184" s="35" t="str">
        <f>IF($A184="","",VLOOKUP($A184,funcionarios!$A:$D,2,0))</f>
        <v/>
      </c>
      <c r="C184" s="36" t="str">
        <f>IF($A184="","",VLOOKUP($A184,funcionarios!$A:$D,3,0))</f>
        <v/>
      </c>
      <c r="D184" s="36" t="str">
        <f>IF($A184="","",VLOOKUP($A184,funcionarios!$A:$D,4,0))</f>
        <v/>
      </c>
      <c r="E184" s="2"/>
      <c r="F184" s="27" t="str">
        <f t="shared" si="5"/>
        <v/>
      </c>
      <c r="G184" s="3"/>
      <c r="H184" s="27" t="str">
        <f>IF(G184="","",IF(G184&lt;=F184,"La fecha de inicio de disfrute debe ser mayor que la fecha final de causación",IF(AND(YEAR(F184)=YEAR(G184),MONTH(F184)=MONTH(G184)),"Por favor reprograme la fecha de inicio de disfrute para el siguiente mes",IF(G184="","",IFERROR("El día de inicio del disfrute es "&amp;VLOOKUP(G184,Dias_no_hábiles!A:B,2,0)&amp;", por favor ingrese un día hábil",WORKDAY.INTL(G184-1,15,1,Dias_no_hábiles!E:E))))))</f>
        <v/>
      </c>
      <c r="I184" s="28" t="str">
        <f t="shared" si="6"/>
        <v/>
      </c>
      <c r="J184" s="33" t="s">
        <v>6</v>
      </c>
      <c r="K184" s="33"/>
    </row>
    <row r="185" spans="1:11" ht="50.25" customHeight="1" x14ac:dyDescent="0.25">
      <c r="A185" s="34"/>
      <c r="B185" s="35" t="str">
        <f>IF($A185="","",VLOOKUP($A185,funcionarios!$A:$D,2,0))</f>
        <v/>
      </c>
      <c r="C185" s="36" t="str">
        <f>IF($A185="","",VLOOKUP($A185,funcionarios!$A:$D,3,0))</f>
        <v/>
      </c>
      <c r="D185" s="36" t="str">
        <f>IF($A185="","",VLOOKUP($A185,funcionarios!$A:$D,4,0))</f>
        <v/>
      </c>
      <c r="E185" s="2"/>
      <c r="F185" s="27" t="str">
        <f t="shared" si="5"/>
        <v/>
      </c>
      <c r="G185" s="3"/>
      <c r="H185" s="27" t="str">
        <f>IF(G185="","",IF(G185&lt;=F185,"La fecha de inicio de disfrute debe ser mayor que la fecha final de causación",IF(AND(YEAR(F185)=YEAR(G185),MONTH(F185)=MONTH(G185)),"Por favor reprograme la fecha de inicio de disfrute para el siguiente mes",IF(G185="","",IFERROR("El día de inicio del disfrute es "&amp;VLOOKUP(G185,Dias_no_hábiles!A:B,2,0)&amp;", por favor ingrese un día hábil",WORKDAY.INTL(G185-1,15,1,Dias_no_hábiles!E:E))))))</f>
        <v/>
      </c>
      <c r="I185" s="28" t="str">
        <f t="shared" si="6"/>
        <v/>
      </c>
      <c r="J185" s="33" t="s">
        <v>6</v>
      </c>
      <c r="K185" s="33"/>
    </row>
    <row r="186" spans="1:11" ht="50.25" customHeight="1" x14ac:dyDescent="0.25">
      <c r="A186" s="34"/>
      <c r="B186" s="35" t="str">
        <f>IF($A186="","",VLOOKUP($A186,funcionarios!$A:$D,2,0))</f>
        <v/>
      </c>
      <c r="C186" s="36" t="str">
        <f>IF($A186="","",VLOOKUP($A186,funcionarios!$A:$D,3,0))</f>
        <v/>
      </c>
      <c r="D186" s="36" t="str">
        <f>IF($A186="","",VLOOKUP($A186,funcionarios!$A:$D,4,0))</f>
        <v/>
      </c>
      <c r="E186" s="2"/>
      <c r="F186" s="27" t="str">
        <f t="shared" si="5"/>
        <v/>
      </c>
      <c r="G186" s="3"/>
      <c r="H186" s="27" t="str">
        <f>IF(G186="","",IF(G186&lt;=F186,"La fecha de inicio de disfrute debe ser mayor que la fecha final de causación",IF(AND(YEAR(F186)=YEAR(G186),MONTH(F186)=MONTH(G186)),"Por favor reprograme la fecha de inicio de disfrute para el siguiente mes",IF(G186="","",IFERROR("El día de inicio del disfrute es "&amp;VLOOKUP(G186,Dias_no_hábiles!A:B,2,0)&amp;", por favor ingrese un día hábil",WORKDAY.INTL(G186-1,15,1,Dias_no_hábiles!E:E))))))</f>
        <v/>
      </c>
      <c r="I186" s="28" t="str">
        <f t="shared" si="6"/>
        <v/>
      </c>
      <c r="J186" s="33" t="s">
        <v>6</v>
      </c>
      <c r="K186" s="33"/>
    </row>
    <row r="187" spans="1:11" ht="50.25" customHeight="1" x14ac:dyDescent="0.25">
      <c r="A187" s="34"/>
      <c r="B187" s="35" t="str">
        <f>IF($A187="","",VLOOKUP($A187,funcionarios!$A:$D,2,0))</f>
        <v/>
      </c>
      <c r="C187" s="36" t="str">
        <f>IF($A187="","",VLOOKUP($A187,funcionarios!$A:$D,3,0))</f>
        <v/>
      </c>
      <c r="D187" s="36" t="str">
        <f>IF($A187="","",VLOOKUP($A187,funcionarios!$A:$D,4,0))</f>
        <v/>
      </c>
      <c r="E187" s="2"/>
      <c r="F187" s="27" t="str">
        <f t="shared" si="5"/>
        <v/>
      </c>
      <c r="G187" s="3"/>
      <c r="H187" s="27" t="str">
        <f>IF(G187="","",IF(G187&lt;=F187,"La fecha de inicio de disfrute debe ser mayor que la fecha final de causación",IF(AND(YEAR(F187)=YEAR(G187),MONTH(F187)=MONTH(G187)),"Por favor reprograme la fecha de inicio de disfrute para el siguiente mes",IF(G187="","",IFERROR("El día de inicio del disfrute es "&amp;VLOOKUP(G187,Dias_no_hábiles!A:B,2,0)&amp;", por favor ingrese un día hábil",WORKDAY.INTL(G187-1,15,1,Dias_no_hábiles!E:E))))))</f>
        <v/>
      </c>
      <c r="I187" s="28" t="str">
        <f t="shared" si="6"/>
        <v/>
      </c>
      <c r="J187" s="33" t="s">
        <v>6</v>
      </c>
      <c r="K187" s="33"/>
    </row>
    <row r="188" spans="1:11" ht="50.25" customHeight="1" x14ac:dyDescent="0.25">
      <c r="A188" s="34"/>
      <c r="B188" s="35" t="str">
        <f>IF($A188="","",VLOOKUP($A188,funcionarios!$A:$D,2,0))</f>
        <v/>
      </c>
      <c r="C188" s="36" t="str">
        <f>IF($A188="","",VLOOKUP($A188,funcionarios!$A:$D,3,0))</f>
        <v/>
      </c>
      <c r="D188" s="36" t="str">
        <f>IF($A188="","",VLOOKUP($A188,funcionarios!$A:$D,4,0))</f>
        <v/>
      </c>
      <c r="E188" s="2"/>
      <c r="F188" s="27" t="str">
        <f t="shared" si="5"/>
        <v/>
      </c>
      <c r="G188" s="3"/>
      <c r="H188" s="27" t="str">
        <f>IF(G188="","",IF(G188&lt;=F188,"La fecha de inicio de disfrute debe ser mayor que la fecha final de causación",IF(AND(YEAR(F188)=YEAR(G188),MONTH(F188)=MONTH(G188)),"Por favor reprograme la fecha de inicio de disfrute para el siguiente mes",IF(G188="","",IFERROR("El día de inicio del disfrute es "&amp;VLOOKUP(G188,Dias_no_hábiles!A:B,2,0)&amp;", por favor ingrese un día hábil",WORKDAY.INTL(G188-1,15,1,Dias_no_hábiles!E:E))))))</f>
        <v/>
      </c>
      <c r="I188" s="28" t="str">
        <f t="shared" si="6"/>
        <v/>
      </c>
      <c r="J188" s="33" t="s">
        <v>6</v>
      </c>
      <c r="K188" s="33"/>
    </row>
    <row r="189" spans="1:11" ht="50.25" customHeight="1" x14ac:dyDescent="0.25">
      <c r="A189" s="34"/>
      <c r="B189" s="35" t="str">
        <f>IF($A189="","",VLOOKUP($A189,funcionarios!$A:$D,2,0))</f>
        <v/>
      </c>
      <c r="C189" s="36" t="str">
        <f>IF($A189="","",VLOOKUP($A189,funcionarios!$A:$D,3,0))</f>
        <v/>
      </c>
      <c r="D189" s="36" t="str">
        <f>IF($A189="","",VLOOKUP($A189,funcionarios!$A:$D,4,0))</f>
        <v/>
      </c>
      <c r="E189" s="2"/>
      <c r="F189" s="27" t="str">
        <f t="shared" si="5"/>
        <v/>
      </c>
      <c r="G189" s="3"/>
      <c r="H189" s="27" t="str">
        <f>IF(G189="","",IF(G189&lt;=F189,"La fecha de inicio de disfrute debe ser mayor que la fecha final de causación",IF(AND(YEAR(F189)=YEAR(G189),MONTH(F189)=MONTH(G189)),"Por favor reprograme la fecha de inicio de disfrute para el siguiente mes",IF(G189="","",IFERROR("El día de inicio del disfrute es "&amp;VLOOKUP(G189,Dias_no_hábiles!A:B,2,0)&amp;", por favor ingrese un día hábil",WORKDAY.INTL(G189-1,15,1,Dias_no_hábiles!E:E))))))</f>
        <v/>
      </c>
      <c r="I189" s="28" t="str">
        <f t="shared" si="6"/>
        <v/>
      </c>
      <c r="J189" s="33" t="s">
        <v>6</v>
      </c>
      <c r="K189" s="33"/>
    </row>
    <row r="190" spans="1:11" ht="50.25" customHeight="1" x14ac:dyDescent="0.25">
      <c r="A190" s="34"/>
      <c r="B190" s="35" t="str">
        <f>IF($A190="","",VLOOKUP($A190,funcionarios!$A:$D,2,0))</f>
        <v/>
      </c>
      <c r="C190" s="36" t="str">
        <f>IF($A190="","",VLOOKUP($A190,funcionarios!$A:$D,3,0))</f>
        <v/>
      </c>
      <c r="D190" s="36" t="str">
        <f>IF($A190="","",VLOOKUP($A190,funcionarios!$A:$D,4,0))</f>
        <v/>
      </c>
      <c r="E190" s="2"/>
      <c r="F190" s="27" t="str">
        <f t="shared" si="5"/>
        <v/>
      </c>
      <c r="G190" s="3"/>
      <c r="H190" s="27" t="str">
        <f>IF(G190="","",IF(G190&lt;=F190,"La fecha de inicio de disfrute debe ser mayor que la fecha final de causación",IF(AND(YEAR(F190)=YEAR(G190),MONTH(F190)=MONTH(G190)),"Por favor reprograme la fecha de inicio de disfrute para el siguiente mes",IF(G190="","",IFERROR("El día de inicio del disfrute es "&amp;VLOOKUP(G190,Dias_no_hábiles!A:B,2,0)&amp;", por favor ingrese un día hábil",WORKDAY.INTL(G190-1,15,1,Dias_no_hábiles!E:E))))))</f>
        <v/>
      </c>
      <c r="I190" s="28" t="str">
        <f t="shared" si="6"/>
        <v/>
      </c>
      <c r="J190" s="33" t="s">
        <v>6</v>
      </c>
      <c r="K190" s="33"/>
    </row>
    <row r="191" spans="1:11" ht="50.25" customHeight="1" x14ac:dyDescent="0.25">
      <c r="A191" s="34"/>
      <c r="B191" s="35" t="str">
        <f>IF($A191="","",VLOOKUP($A191,funcionarios!$A:$D,2,0))</f>
        <v/>
      </c>
      <c r="C191" s="36" t="str">
        <f>IF($A191="","",VLOOKUP($A191,funcionarios!$A:$D,3,0))</f>
        <v/>
      </c>
      <c r="D191" s="36" t="str">
        <f>IF($A191="","",VLOOKUP($A191,funcionarios!$A:$D,4,0))</f>
        <v/>
      </c>
      <c r="E191" s="2"/>
      <c r="F191" s="27" t="str">
        <f t="shared" si="5"/>
        <v/>
      </c>
      <c r="G191" s="3"/>
      <c r="H191" s="27" t="str">
        <f>IF(G191="","",IF(G191&lt;=F191,"La fecha de inicio de disfrute debe ser mayor que la fecha final de causación",IF(AND(YEAR(F191)=YEAR(G191),MONTH(F191)=MONTH(G191)),"Por favor reprograme la fecha de inicio de disfrute para el siguiente mes",IF(G191="","",IFERROR("El día de inicio del disfrute es "&amp;VLOOKUP(G191,Dias_no_hábiles!A:B,2,0)&amp;", por favor ingrese un día hábil",WORKDAY.INTL(G191-1,15,1,Dias_no_hábiles!E:E))))))</f>
        <v/>
      </c>
      <c r="I191" s="28" t="str">
        <f t="shared" si="6"/>
        <v/>
      </c>
      <c r="J191" s="33" t="s">
        <v>6</v>
      </c>
      <c r="K191" s="33"/>
    </row>
    <row r="192" spans="1:11" ht="50.25" customHeight="1" x14ac:dyDescent="0.25">
      <c r="A192" s="34"/>
      <c r="B192" s="35" t="str">
        <f>IF($A192="","",VLOOKUP($A192,funcionarios!$A:$D,2,0))</f>
        <v/>
      </c>
      <c r="C192" s="36" t="str">
        <f>IF($A192="","",VLOOKUP($A192,funcionarios!$A:$D,3,0))</f>
        <v/>
      </c>
      <c r="D192" s="36" t="str">
        <f>IF($A192="","",VLOOKUP($A192,funcionarios!$A:$D,4,0))</f>
        <v/>
      </c>
      <c r="E192" s="2"/>
      <c r="F192" s="27" t="str">
        <f t="shared" si="5"/>
        <v/>
      </c>
      <c r="G192" s="3"/>
      <c r="H192" s="27" t="str">
        <f>IF(G192="","",IF(G192&lt;=F192,"La fecha de inicio de disfrute debe ser mayor que la fecha final de causación",IF(AND(YEAR(F192)=YEAR(G192),MONTH(F192)=MONTH(G192)),"Por favor reprograme la fecha de inicio de disfrute para el siguiente mes",IF(G192="","",IFERROR("El día de inicio del disfrute es "&amp;VLOOKUP(G192,Dias_no_hábiles!A:B,2,0)&amp;", por favor ingrese un día hábil",WORKDAY.INTL(G192-1,15,1,Dias_no_hábiles!E:E))))))</f>
        <v/>
      </c>
      <c r="I192" s="28" t="str">
        <f t="shared" si="6"/>
        <v/>
      </c>
      <c r="J192" s="33" t="s">
        <v>6</v>
      </c>
      <c r="K192" s="33"/>
    </row>
    <row r="193" spans="1:11" ht="50.25" customHeight="1" x14ac:dyDescent="0.25">
      <c r="A193" s="34"/>
      <c r="B193" s="35" t="str">
        <f>IF($A193="","",VLOOKUP($A193,funcionarios!$A:$D,2,0))</f>
        <v/>
      </c>
      <c r="C193" s="36" t="str">
        <f>IF($A193="","",VLOOKUP($A193,funcionarios!$A:$D,3,0))</f>
        <v/>
      </c>
      <c r="D193" s="36" t="str">
        <f>IF($A193="","",VLOOKUP($A193,funcionarios!$A:$D,4,0))</f>
        <v/>
      </c>
      <c r="E193" s="2"/>
      <c r="F193" s="27" t="str">
        <f t="shared" si="5"/>
        <v/>
      </c>
      <c r="G193" s="3"/>
      <c r="H193" s="27" t="str">
        <f>IF(G193="","",IF(G193&lt;=F193,"La fecha de inicio de disfrute debe ser mayor que la fecha final de causación",IF(AND(YEAR(F193)=YEAR(G193),MONTH(F193)=MONTH(G193)),"Por favor reprograme la fecha de inicio de disfrute para el siguiente mes",IF(G193="","",IFERROR("El día de inicio del disfrute es "&amp;VLOOKUP(G193,Dias_no_hábiles!A:B,2,0)&amp;", por favor ingrese un día hábil",WORKDAY.INTL(G193-1,15,1,Dias_no_hábiles!E:E))))))</f>
        <v/>
      </c>
      <c r="I193" s="28" t="str">
        <f t="shared" si="6"/>
        <v/>
      </c>
      <c r="J193" s="33" t="s">
        <v>6</v>
      </c>
      <c r="K193" s="33"/>
    </row>
    <row r="194" spans="1:11" ht="50.25" customHeight="1" x14ac:dyDescent="0.25">
      <c r="A194" s="34"/>
      <c r="B194" s="35" t="str">
        <f>IF($A194="","",VLOOKUP($A194,funcionarios!$A:$D,2,0))</f>
        <v/>
      </c>
      <c r="C194" s="36" t="str">
        <f>IF($A194="","",VLOOKUP($A194,funcionarios!$A:$D,3,0))</f>
        <v/>
      </c>
      <c r="D194" s="36" t="str">
        <f>IF($A194="","",VLOOKUP($A194,funcionarios!$A:$D,4,0))</f>
        <v/>
      </c>
      <c r="E194" s="2"/>
      <c r="F194" s="27" t="str">
        <f t="shared" si="5"/>
        <v/>
      </c>
      <c r="G194" s="3"/>
      <c r="H194" s="27" t="str">
        <f>IF(G194="","",IF(G194&lt;=F194,"La fecha de inicio de disfrute debe ser mayor que la fecha final de causación",IF(AND(YEAR(F194)=YEAR(G194),MONTH(F194)=MONTH(G194)),"Por favor reprograme la fecha de inicio de disfrute para el siguiente mes",IF(G194="","",IFERROR("El día de inicio del disfrute es "&amp;VLOOKUP(G194,Dias_no_hábiles!A:B,2,0)&amp;", por favor ingrese un día hábil",WORKDAY.INTL(G194-1,15,1,Dias_no_hábiles!E:E))))))</f>
        <v/>
      </c>
      <c r="I194" s="28" t="str">
        <f t="shared" si="6"/>
        <v/>
      </c>
      <c r="J194" s="33" t="s">
        <v>6</v>
      </c>
      <c r="K194" s="33"/>
    </row>
    <row r="195" spans="1:11" ht="50.25" customHeight="1" x14ac:dyDescent="0.25">
      <c r="A195" s="34"/>
      <c r="B195" s="35" t="str">
        <f>IF($A195="","",VLOOKUP($A195,funcionarios!$A:$D,2,0))</f>
        <v/>
      </c>
      <c r="C195" s="36" t="str">
        <f>IF($A195="","",VLOOKUP($A195,funcionarios!$A:$D,3,0))</f>
        <v/>
      </c>
      <c r="D195" s="36" t="str">
        <f>IF($A195="","",VLOOKUP($A195,funcionarios!$A:$D,4,0))</f>
        <v/>
      </c>
      <c r="E195" s="2"/>
      <c r="F195" s="27" t="str">
        <f t="shared" si="5"/>
        <v/>
      </c>
      <c r="G195" s="3"/>
      <c r="H195" s="27" t="str">
        <f>IF(G195="","",IF(G195&lt;=F195,"La fecha de inicio de disfrute debe ser mayor que la fecha final de causación",IF(AND(YEAR(F195)=YEAR(G195),MONTH(F195)=MONTH(G195)),"Por favor reprograme la fecha de inicio de disfrute para el siguiente mes",IF(G195="","",IFERROR("El día de inicio del disfrute es "&amp;VLOOKUP(G195,Dias_no_hábiles!A:B,2,0)&amp;", por favor ingrese un día hábil",WORKDAY.INTL(G195-1,15,1,Dias_no_hábiles!E:E))))))</f>
        <v/>
      </c>
      <c r="I195" s="28" t="str">
        <f t="shared" si="6"/>
        <v/>
      </c>
      <c r="J195" s="33" t="s">
        <v>6</v>
      </c>
      <c r="K195" s="33"/>
    </row>
    <row r="196" spans="1:11" ht="50.25" customHeight="1" x14ac:dyDescent="0.25">
      <c r="A196" s="34"/>
      <c r="B196" s="35" t="str">
        <f>IF($A196="","",VLOOKUP($A196,funcionarios!$A:$D,2,0))</f>
        <v/>
      </c>
      <c r="C196" s="36" t="str">
        <f>IF($A196="","",VLOOKUP($A196,funcionarios!$A:$D,3,0))</f>
        <v/>
      </c>
      <c r="D196" s="36" t="str">
        <f>IF($A196="","",VLOOKUP($A196,funcionarios!$A:$D,4,0))</f>
        <v/>
      </c>
      <c r="E196" s="2"/>
      <c r="F196" s="27" t="str">
        <f t="shared" si="5"/>
        <v/>
      </c>
      <c r="G196" s="3"/>
      <c r="H196" s="27" t="str">
        <f>IF(G196="","",IF(G196&lt;=F196,"La fecha de inicio de disfrute debe ser mayor que la fecha final de causación",IF(AND(YEAR(F196)=YEAR(G196),MONTH(F196)=MONTH(G196)),"Por favor reprograme la fecha de inicio de disfrute para el siguiente mes",IF(G196="","",IFERROR("El día de inicio del disfrute es "&amp;VLOOKUP(G196,Dias_no_hábiles!A:B,2,0)&amp;", por favor ingrese un día hábil",WORKDAY.INTL(G196-1,15,1,Dias_no_hábiles!E:E))))))</f>
        <v/>
      </c>
      <c r="I196" s="28" t="str">
        <f t="shared" si="6"/>
        <v/>
      </c>
      <c r="J196" s="33" t="s">
        <v>6</v>
      </c>
      <c r="K196" s="33"/>
    </row>
    <row r="197" spans="1:11" ht="50.25" customHeight="1" x14ac:dyDescent="0.25">
      <c r="A197" s="34"/>
      <c r="B197" s="35" t="str">
        <f>IF($A197="","",VLOOKUP($A197,funcionarios!$A:$D,2,0))</f>
        <v/>
      </c>
      <c r="C197" s="36" t="str">
        <f>IF($A197="","",VLOOKUP($A197,funcionarios!$A:$D,3,0))</f>
        <v/>
      </c>
      <c r="D197" s="36" t="str">
        <f>IF($A197="","",VLOOKUP($A197,funcionarios!$A:$D,4,0))</f>
        <v/>
      </c>
      <c r="E197" s="2"/>
      <c r="F197" s="27" t="str">
        <f t="shared" si="5"/>
        <v/>
      </c>
      <c r="G197" s="3"/>
      <c r="H197" s="27" t="str">
        <f>IF(G197="","",IF(G197&lt;=F197,"La fecha de inicio de disfrute debe ser mayor que la fecha final de causación",IF(AND(YEAR(F197)=YEAR(G197),MONTH(F197)=MONTH(G197)),"Por favor reprograme la fecha de inicio de disfrute para el siguiente mes",IF(G197="","",IFERROR("El día de inicio del disfrute es "&amp;VLOOKUP(G197,Dias_no_hábiles!A:B,2,0)&amp;", por favor ingrese un día hábil",WORKDAY.INTL(G197-1,15,1,Dias_no_hábiles!E:E))))))</f>
        <v/>
      </c>
      <c r="I197" s="28" t="str">
        <f t="shared" si="6"/>
        <v/>
      </c>
      <c r="J197" s="33" t="s">
        <v>6</v>
      </c>
      <c r="K197" s="33"/>
    </row>
    <row r="198" spans="1:11" ht="50.25" customHeight="1" x14ac:dyDescent="0.25">
      <c r="A198" s="34"/>
      <c r="B198" s="35" t="str">
        <f>IF($A198="","",VLOOKUP($A198,funcionarios!$A:$D,2,0))</f>
        <v/>
      </c>
      <c r="C198" s="36" t="str">
        <f>IF($A198="","",VLOOKUP($A198,funcionarios!$A:$D,3,0))</f>
        <v/>
      </c>
      <c r="D198" s="36" t="str">
        <f>IF($A198="","",VLOOKUP($A198,funcionarios!$A:$D,4,0))</f>
        <v/>
      </c>
      <c r="E198" s="2"/>
      <c r="F198" s="27" t="str">
        <f t="shared" si="5"/>
        <v/>
      </c>
      <c r="G198" s="3"/>
      <c r="H198" s="27" t="str">
        <f>IF(G198="","",IF(G198&lt;=F198,"La fecha de inicio de disfrute debe ser mayor que la fecha final de causación",IF(AND(YEAR(F198)=YEAR(G198),MONTH(F198)=MONTH(G198)),"Por favor reprograme la fecha de inicio de disfrute para el siguiente mes",IF(G198="","",IFERROR("El día de inicio del disfrute es "&amp;VLOOKUP(G198,Dias_no_hábiles!A:B,2,0)&amp;", por favor ingrese un día hábil",WORKDAY.INTL(G198-1,15,1,Dias_no_hábiles!E:E))))))</f>
        <v/>
      </c>
      <c r="I198" s="28" t="str">
        <f t="shared" si="6"/>
        <v/>
      </c>
      <c r="J198" s="33" t="s">
        <v>6</v>
      </c>
      <c r="K198" s="33"/>
    </row>
    <row r="199" spans="1:11" ht="50.25" customHeight="1" x14ac:dyDescent="0.25">
      <c r="A199" s="34"/>
      <c r="B199" s="35" t="str">
        <f>IF($A199="","",VLOOKUP($A199,funcionarios!$A:$D,2,0))</f>
        <v/>
      </c>
      <c r="C199" s="36" t="str">
        <f>IF($A199="","",VLOOKUP($A199,funcionarios!$A:$D,3,0))</f>
        <v/>
      </c>
      <c r="D199" s="36" t="str">
        <f>IF($A199="","",VLOOKUP($A199,funcionarios!$A:$D,4,0))</f>
        <v/>
      </c>
      <c r="E199" s="2"/>
      <c r="F199" s="27" t="str">
        <f t="shared" si="5"/>
        <v/>
      </c>
      <c r="G199" s="3"/>
      <c r="H199" s="27" t="str">
        <f>IF(G199="","",IF(G199&lt;=F199,"La fecha de inicio de disfrute debe ser mayor que la fecha final de causación",IF(AND(YEAR(F199)=YEAR(G199),MONTH(F199)=MONTH(G199)),"Por favor reprograme la fecha de inicio de disfrute para el siguiente mes",IF(G199="","",IFERROR("El día de inicio del disfrute es "&amp;VLOOKUP(G199,Dias_no_hábiles!A:B,2,0)&amp;", por favor ingrese un día hábil",WORKDAY.INTL(G199-1,15,1,Dias_no_hábiles!E:E))))))</f>
        <v/>
      </c>
      <c r="I199" s="28" t="str">
        <f t="shared" si="6"/>
        <v/>
      </c>
      <c r="J199" s="33" t="s">
        <v>6</v>
      </c>
      <c r="K199" s="33"/>
    </row>
    <row r="200" spans="1:11" ht="50.25" customHeight="1" x14ac:dyDescent="0.25">
      <c r="A200" s="34"/>
      <c r="B200" s="35" t="str">
        <f>IF($A200="","",VLOOKUP($A200,funcionarios!$A:$D,2,0))</f>
        <v/>
      </c>
      <c r="C200" s="36" t="str">
        <f>IF($A200="","",VLOOKUP($A200,funcionarios!$A:$D,3,0))</f>
        <v/>
      </c>
      <c r="D200" s="36" t="str">
        <f>IF($A200="","",VLOOKUP($A200,funcionarios!$A:$D,4,0))</f>
        <v/>
      </c>
      <c r="E200" s="2"/>
      <c r="F200" s="27" t="str">
        <f t="shared" ref="F200:F263" si="7">IF(E200="","",DATE(YEAR(E200)+1,MONTH(E200),DAY(E200))-1)</f>
        <v/>
      </c>
      <c r="G200" s="3"/>
      <c r="H200" s="27" t="str">
        <f>IF(G200="","",IF(G200&lt;=F200,"La fecha de inicio de disfrute debe ser mayor que la fecha final de causación",IF(AND(YEAR(F200)=YEAR(G200),MONTH(F200)=MONTH(G200)),"Por favor reprograme la fecha de inicio de disfrute para el siguiente mes",IF(G200="","",IFERROR("El día de inicio del disfrute es "&amp;VLOOKUP(G200,Dias_no_hábiles!A:B,2,0)&amp;", por favor ingrese un día hábil",WORKDAY.INTL(G200-1,15,1,Dias_no_hábiles!E:E))))))</f>
        <v/>
      </c>
      <c r="I200" s="28" t="str">
        <f t="shared" si="6"/>
        <v/>
      </c>
      <c r="J200" s="33" t="s">
        <v>6</v>
      </c>
      <c r="K200" s="33"/>
    </row>
    <row r="201" spans="1:11" ht="50.25" customHeight="1" x14ac:dyDescent="0.25">
      <c r="A201" s="34"/>
      <c r="B201" s="35" t="str">
        <f>IF($A201="","",VLOOKUP($A201,funcionarios!$A:$D,2,0))</f>
        <v/>
      </c>
      <c r="C201" s="36" t="str">
        <f>IF($A201="","",VLOOKUP($A201,funcionarios!$A:$D,3,0))</f>
        <v/>
      </c>
      <c r="D201" s="36" t="str">
        <f>IF($A201="","",VLOOKUP($A201,funcionarios!$A:$D,4,0))</f>
        <v/>
      </c>
      <c r="E201" s="2"/>
      <c r="F201" s="27" t="str">
        <f t="shared" si="7"/>
        <v/>
      </c>
      <c r="G201" s="3"/>
      <c r="H201" s="27" t="str">
        <f>IF(G201="","",IF(G201&lt;=F201,"La fecha de inicio de disfrute debe ser mayor que la fecha final de causación",IF(AND(YEAR(F201)=YEAR(G201),MONTH(F201)=MONTH(G201)),"Por favor reprograme la fecha de inicio de disfrute para el siguiente mes",IF(G201="","",IFERROR("El día de inicio del disfrute es "&amp;VLOOKUP(G201,Dias_no_hábiles!A:B,2,0)&amp;", por favor ingrese un día hábil",WORKDAY.INTL(G201-1,15,1,Dias_no_hábiles!E:E))))))</f>
        <v/>
      </c>
      <c r="I201" s="28" t="str">
        <f t="shared" ref="I201:I264" si="8">IF(G201="","",H201-G201+1)</f>
        <v/>
      </c>
      <c r="J201" s="33" t="s">
        <v>6</v>
      </c>
      <c r="K201" s="33"/>
    </row>
    <row r="202" spans="1:11" ht="50.25" customHeight="1" x14ac:dyDescent="0.25">
      <c r="A202" s="34"/>
      <c r="B202" s="35" t="str">
        <f>IF($A202="","",VLOOKUP($A202,funcionarios!$A:$D,2,0))</f>
        <v/>
      </c>
      <c r="C202" s="36" t="str">
        <f>IF($A202="","",VLOOKUP($A202,funcionarios!$A:$D,3,0))</f>
        <v/>
      </c>
      <c r="D202" s="36" t="str">
        <f>IF($A202="","",VLOOKUP($A202,funcionarios!$A:$D,4,0))</f>
        <v/>
      </c>
      <c r="E202" s="2"/>
      <c r="F202" s="27" t="str">
        <f t="shared" si="7"/>
        <v/>
      </c>
      <c r="G202" s="3"/>
      <c r="H202" s="27" t="str">
        <f>IF(G202="","",IF(G202&lt;=F202,"La fecha de inicio de disfrute debe ser mayor que la fecha final de causación",IF(AND(YEAR(F202)=YEAR(G202),MONTH(F202)=MONTH(G202)),"Por favor reprograme la fecha de inicio de disfrute para el siguiente mes",IF(G202="","",IFERROR("El día de inicio del disfrute es "&amp;VLOOKUP(G202,Dias_no_hábiles!A:B,2,0)&amp;", por favor ingrese un día hábil",WORKDAY.INTL(G202-1,15,1,Dias_no_hábiles!E:E))))))</f>
        <v/>
      </c>
      <c r="I202" s="28" t="str">
        <f t="shared" si="8"/>
        <v/>
      </c>
      <c r="J202" s="33" t="s">
        <v>6</v>
      </c>
      <c r="K202" s="33"/>
    </row>
    <row r="203" spans="1:11" ht="50.25" customHeight="1" x14ac:dyDescent="0.25">
      <c r="A203" s="34"/>
      <c r="B203" s="35" t="str">
        <f>IF($A203="","",VLOOKUP($A203,funcionarios!$A:$D,2,0))</f>
        <v/>
      </c>
      <c r="C203" s="36" t="str">
        <f>IF($A203="","",VLOOKUP($A203,funcionarios!$A:$D,3,0))</f>
        <v/>
      </c>
      <c r="D203" s="36" t="str">
        <f>IF($A203="","",VLOOKUP($A203,funcionarios!$A:$D,4,0))</f>
        <v/>
      </c>
      <c r="E203" s="2"/>
      <c r="F203" s="27" t="str">
        <f t="shared" si="7"/>
        <v/>
      </c>
      <c r="G203" s="3"/>
      <c r="H203" s="27" t="str">
        <f>IF(G203="","",IF(G203&lt;=F203,"La fecha de inicio de disfrute debe ser mayor que la fecha final de causación",IF(AND(YEAR(F203)=YEAR(G203),MONTH(F203)=MONTH(G203)),"Por favor reprograme la fecha de inicio de disfrute para el siguiente mes",IF(G203="","",IFERROR("El día de inicio del disfrute es "&amp;VLOOKUP(G203,Dias_no_hábiles!A:B,2,0)&amp;", por favor ingrese un día hábil",WORKDAY.INTL(G203-1,15,1,Dias_no_hábiles!E:E))))))</f>
        <v/>
      </c>
      <c r="I203" s="28" t="str">
        <f t="shared" si="8"/>
        <v/>
      </c>
      <c r="J203" s="33" t="s">
        <v>6</v>
      </c>
      <c r="K203" s="33"/>
    </row>
    <row r="204" spans="1:11" ht="50.25" customHeight="1" x14ac:dyDescent="0.25">
      <c r="A204" s="34"/>
      <c r="B204" s="35" t="str">
        <f>IF($A204="","",VLOOKUP($A204,funcionarios!$A:$D,2,0))</f>
        <v/>
      </c>
      <c r="C204" s="36" t="str">
        <f>IF($A204="","",VLOOKUP($A204,funcionarios!$A:$D,3,0))</f>
        <v/>
      </c>
      <c r="D204" s="36" t="str">
        <f>IF($A204="","",VLOOKUP($A204,funcionarios!$A:$D,4,0))</f>
        <v/>
      </c>
      <c r="E204" s="2"/>
      <c r="F204" s="27" t="str">
        <f t="shared" si="7"/>
        <v/>
      </c>
      <c r="G204" s="3"/>
      <c r="H204" s="27" t="str">
        <f>IF(G204="","",IF(G204&lt;=F204,"La fecha de inicio de disfrute debe ser mayor que la fecha final de causación",IF(AND(YEAR(F204)=YEAR(G204),MONTH(F204)=MONTH(G204)),"Por favor reprograme la fecha de inicio de disfrute para el siguiente mes",IF(G204="","",IFERROR("El día de inicio del disfrute es "&amp;VLOOKUP(G204,Dias_no_hábiles!A:B,2,0)&amp;", por favor ingrese un día hábil",WORKDAY.INTL(G204-1,15,1,Dias_no_hábiles!E:E))))))</f>
        <v/>
      </c>
      <c r="I204" s="28" t="str">
        <f t="shared" si="8"/>
        <v/>
      </c>
      <c r="J204" s="33" t="s">
        <v>6</v>
      </c>
      <c r="K204" s="33"/>
    </row>
    <row r="205" spans="1:11" ht="50.25" customHeight="1" x14ac:dyDescent="0.25">
      <c r="A205" s="34"/>
      <c r="B205" s="35" t="str">
        <f>IF($A205="","",VLOOKUP($A205,funcionarios!$A:$D,2,0))</f>
        <v/>
      </c>
      <c r="C205" s="36" t="str">
        <f>IF($A205="","",VLOOKUP($A205,funcionarios!$A:$D,3,0))</f>
        <v/>
      </c>
      <c r="D205" s="36" t="str">
        <f>IF($A205="","",VLOOKUP($A205,funcionarios!$A:$D,4,0))</f>
        <v/>
      </c>
      <c r="E205" s="2"/>
      <c r="F205" s="27" t="str">
        <f t="shared" si="7"/>
        <v/>
      </c>
      <c r="G205" s="3"/>
      <c r="H205" s="27" t="str">
        <f>IF(G205="","",IF(G205&lt;=F205,"La fecha de inicio de disfrute debe ser mayor que la fecha final de causación",IF(AND(YEAR(F205)=YEAR(G205),MONTH(F205)=MONTH(G205)),"Por favor reprograme la fecha de inicio de disfrute para el siguiente mes",IF(G205="","",IFERROR("El día de inicio del disfrute es "&amp;VLOOKUP(G205,Dias_no_hábiles!A:B,2,0)&amp;", por favor ingrese un día hábil",WORKDAY.INTL(G205-1,15,1,Dias_no_hábiles!E:E))))))</f>
        <v/>
      </c>
      <c r="I205" s="28" t="str">
        <f t="shared" si="8"/>
        <v/>
      </c>
      <c r="J205" s="33" t="s">
        <v>6</v>
      </c>
      <c r="K205" s="33"/>
    </row>
    <row r="206" spans="1:11" ht="50.25" customHeight="1" x14ac:dyDescent="0.25">
      <c r="A206" s="34"/>
      <c r="B206" s="35" t="str">
        <f>IF($A206="","",VLOOKUP($A206,funcionarios!$A:$D,2,0))</f>
        <v/>
      </c>
      <c r="C206" s="36" t="str">
        <f>IF($A206="","",VLOOKUP($A206,funcionarios!$A:$D,3,0))</f>
        <v/>
      </c>
      <c r="D206" s="36" t="str">
        <f>IF($A206="","",VLOOKUP($A206,funcionarios!$A:$D,4,0))</f>
        <v/>
      </c>
      <c r="E206" s="2"/>
      <c r="F206" s="27" t="str">
        <f t="shared" si="7"/>
        <v/>
      </c>
      <c r="G206" s="3"/>
      <c r="H206" s="27" t="str">
        <f>IF(G206="","",IF(G206&lt;=F206,"La fecha de inicio de disfrute debe ser mayor que la fecha final de causación",IF(AND(YEAR(F206)=YEAR(G206),MONTH(F206)=MONTH(G206)),"Por favor reprograme la fecha de inicio de disfrute para el siguiente mes",IF(G206="","",IFERROR("El día de inicio del disfrute es "&amp;VLOOKUP(G206,Dias_no_hábiles!A:B,2,0)&amp;", por favor ingrese un día hábil",WORKDAY.INTL(G206-1,15,1,Dias_no_hábiles!E:E))))))</f>
        <v/>
      </c>
      <c r="I206" s="28" t="str">
        <f t="shared" si="8"/>
        <v/>
      </c>
      <c r="J206" s="33" t="s">
        <v>6</v>
      </c>
      <c r="K206" s="33"/>
    </row>
    <row r="207" spans="1:11" ht="50.25" customHeight="1" x14ac:dyDescent="0.25">
      <c r="A207" s="34"/>
      <c r="B207" s="35" t="str">
        <f>IF($A207="","",VLOOKUP($A207,funcionarios!$A:$D,2,0))</f>
        <v/>
      </c>
      <c r="C207" s="36" t="str">
        <f>IF($A207="","",VLOOKUP($A207,funcionarios!$A:$D,3,0))</f>
        <v/>
      </c>
      <c r="D207" s="36" t="str">
        <f>IF($A207="","",VLOOKUP($A207,funcionarios!$A:$D,4,0))</f>
        <v/>
      </c>
      <c r="E207" s="2"/>
      <c r="F207" s="27" t="str">
        <f t="shared" si="7"/>
        <v/>
      </c>
      <c r="G207" s="3"/>
      <c r="H207" s="27" t="str">
        <f>IF(G207="","",IF(G207&lt;=F207,"La fecha de inicio de disfrute debe ser mayor que la fecha final de causación",IF(AND(YEAR(F207)=YEAR(G207),MONTH(F207)=MONTH(G207)),"Por favor reprograme la fecha de inicio de disfrute para el siguiente mes",IF(G207="","",IFERROR("El día de inicio del disfrute es "&amp;VLOOKUP(G207,Dias_no_hábiles!A:B,2,0)&amp;", por favor ingrese un día hábil",WORKDAY.INTL(G207-1,15,1,Dias_no_hábiles!E:E))))))</f>
        <v/>
      </c>
      <c r="I207" s="28" t="str">
        <f t="shared" si="8"/>
        <v/>
      </c>
      <c r="J207" s="33" t="s">
        <v>6</v>
      </c>
      <c r="K207" s="33"/>
    </row>
    <row r="208" spans="1:11" ht="50.25" customHeight="1" x14ac:dyDescent="0.25">
      <c r="A208" s="34"/>
      <c r="B208" s="35" t="str">
        <f>IF($A208="","",VLOOKUP($A208,funcionarios!$A:$D,2,0))</f>
        <v/>
      </c>
      <c r="C208" s="36" t="str">
        <f>IF($A208="","",VLOOKUP($A208,funcionarios!$A:$D,3,0))</f>
        <v/>
      </c>
      <c r="D208" s="36" t="str">
        <f>IF($A208="","",VLOOKUP($A208,funcionarios!$A:$D,4,0))</f>
        <v/>
      </c>
      <c r="E208" s="2"/>
      <c r="F208" s="27" t="str">
        <f t="shared" si="7"/>
        <v/>
      </c>
      <c r="G208" s="3"/>
      <c r="H208" s="27" t="str">
        <f>IF(G208="","",IF(G208&lt;=F208,"La fecha de inicio de disfrute debe ser mayor que la fecha final de causación",IF(AND(YEAR(F208)=YEAR(G208),MONTH(F208)=MONTH(G208)),"Por favor reprograme la fecha de inicio de disfrute para el siguiente mes",IF(G208="","",IFERROR("El día de inicio del disfrute es "&amp;VLOOKUP(G208,Dias_no_hábiles!A:B,2,0)&amp;", por favor ingrese un día hábil",WORKDAY.INTL(G208-1,15,1,Dias_no_hábiles!E:E))))))</f>
        <v/>
      </c>
      <c r="I208" s="28" t="str">
        <f t="shared" si="8"/>
        <v/>
      </c>
      <c r="J208" s="33" t="s">
        <v>6</v>
      </c>
      <c r="K208" s="33"/>
    </row>
    <row r="209" spans="1:11" ht="50.25" customHeight="1" x14ac:dyDescent="0.25">
      <c r="A209" s="34"/>
      <c r="B209" s="35" t="str">
        <f>IF($A209="","",VLOOKUP($A209,funcionarios!$A:$D,2,0))</f>
        <v/>
      </c>
      <c r="C209" s="36" t="str">
        <f>IF($A209="","",VLOOKUP($A209,funcionarios!$A:$D,3,0))</f>
        <v/>
      </c>
      <c r="D209" s="36" t="str">
        <f>IF($A209="","",VLOOKUP($A209,funcionarios!$A:$D,4,0))</f>
        <v/>
      </c>
      <c r="E209" s="2"/>
      <c r="F209" s="27" t="str">
        <f t="shared" si="7"/>
        <v/>
      </c>
      <c r="G209" s="3"/>
      <c r="H209" s="27" t="str">
        <f>IF(G209="","",IF(G209&lt;=F209,"La fecha de inicio de disfrute debe ser mayor que la fecha final de causación",IF(AND(YEAR(F209)=YEAR(G209),MONTH(F209)=MONTH(G209)),"Por favor reprograme la fecha de inicio de disfrute para el siguiente mes",IF(G209="","",IFERROR("El día de inicio del disfrute es "&amp;VLOOKUP(G209,Dias_no_hábiles!A:B,2,0)&amp;", por favor ingrese un día hábil",WORKDAY.INTL(G209-1,15,1,Dias_no_hábiles!E:E))))))</f>
        <v/>
      </c>
      <c r="I209" s="28" t="str">
        <f t="shared" si="8"/>
        <v/>
      </c>
      <c r="J209" s="33" t="s">
        <v>6</v>
      </c>
      <c r="K209" s="33"/>
    </row>
    <row r="210" spans="1:11" ht="50.25" customHeight="1" x14ac:dyDescent="0.25">
      <c r="A210" s="34"/>
      <c r="B210" s="35" t="str">
        <f>IF($A210="","",VLOOKUP($A210,funcionarios!$A:$D,2,0))</f>
        <v/>
      </c>
      <c r="C210" s="36" t="str">
        <f>IF($A210="","",VLOOKUP($A210,funcionarios!$A:$D,3,0))</f>
        <v/>
      </c>
      <c r="D210" s="36" t="str">
        <f>IF($A210="","",VLOOKUP($A210,funcionarios!$A:$D,4,0))</f>
        <v/>
      </c>
      <c r="E210" s="2"/>
      <c r="F210" s="27" t="str">
        <f t="shared" si="7"/>
        <v/>
      </c>
      <c r="G210" s="3"/>
      <c r="H210" s="27" t="str">
        <f>IF(G210="","",IF(G210&lt;=F210,"La fecha de inicio de disfrute debe ser mayor que la fecha final de causación",IF(AND(YEAR(F210)=YEAR(G210),MONTH(F210)=MONTH(G210)),"Por favor reprograme la fecha de inicio de disfrute para el siguiente mes",IF(G210="","",IFERROR("El día de inicio del disfrute es "&amp;VLOOKUP(G210,Dias_no_hábiles!A:B,2,0)&amp;", por favor ingrese un día hábil",WORKDAY.INTL(G210-1,15,1,Dias_no_hábiles!E:E))))))</f>
        <v/>
      </c>
      <c r="I210" s="28" t="str">
        <f t="shared" si="8"/>
        <v/>
      </c>
      <c r="J210" s="33" t="s">
        <v>6</v>
      </c>
      <c r="K210" s="33"/>
    </row>
    <row r="211" spans="1:11" ht="50.25" customHeight="1" x14ac:dyDescent="0.25">
      <c r="A211" s="34"/>
      <c r="B211" s="35" t="str">
        <f>IF($A211="","",VLOOKUP($A211,funcionarios!$A:$D,2,0))</f>
        <v/>
      </c>
      <c r="C211" s="36" t="str">
        <f>IF($A211="","",VLOOKUP($A211,funcionarios!$A:$D,3,0))</f>
        <v/>
      </c>
      <c r="D211" s="36" t="str">
        <f>IF($A211="","",VLOOKUP($A211,funcionarios!$A:$D,4,0))</f>
        <v/>
      </c>
      <c r="E211" s="2"/>
      <c r="F211" s="27" t="str">
        <f t="shared" si="7"/>
        <v/>
      </c>
      <c r="G211" s="3"/>
      <c r="H211" s="27" t="str">
        <f>IF(G211="","",IF(G211&lt;=F211,"La fecha de inicio de disfrute debe ser mayor que la fecha final de causación",IF(AND(YEAR(F211)=YEAR(G211),MONTH(F211)=MONTH(G211)),"Por favor reprograme la fecha de inicio de disfrute para el siguiente mes",IF(G211="","",IFERROR("El día de inicio del disfrute es "&amp;VLOOKUP(G211,Dias_no_hábiles!A:B,2,0)&amp;", por favor ingrese un día hábil",WORKDAY.INTL(G211-1,15,1,Dias_no_hábiles!E:E))))))</f>
        <v/>
      </c>
      <c r="I211" s="28" t="str">
        <f t="shared" si="8"/>
        <v/>
      </c>
      <c r="J211" s="33" t="s">
        <v>6</v>
      </c>
      <c r="K211" s="33"/>
    </row>
    <row r="212" spans="1:11" ht="50.25" customHeight="1" x14ac:dyDescent="0.25">
      <c r="A212" s="34"/>
      <c r="B212" s="35" t="str">
        <f>IF($A212="","",VLOOKUP($A212,funcionarios!$A:$D,2,0))</f>
        <v/>
      </c>
      <c r="C212" s="36" t="str">
        <f>IF($A212="","",VLOOKUP($A212,funcionarios!$A:$D,3,0))</f>
        <v/>
      </c>
      <c r="D212" s="36" t="str">
        <f>IF($A212="","",VLOOKUP($A212,funcionarios!$A:$D,4,0))</f>
        <v/>
      </c>
      <c r="E212" s="2"/>
      <c r="F212" s="27" t="str">
        <f t="shared" si="7"/>
        <v/>
      </c>
      <c r="G212" s="3"/>
      <c r="H212" s="27" t="str">
        <f>IF(G212="","",IF(G212&lt;=F212,"La fecha de inicio de disfrute debe ser mayor que la fecha final de causación",IF(AND(YEAR(F212)=YEAR(G212),MONTH(F212)=MONTH(G212)),"Por favor reprograme la fecha de inicio de disfrute para el siguiente mes",IF(G212="","",IFERROR("El día de inicio del disfrute es "&amp;VLOOKUP(G212,Dias_no_hábiles!A:B,2,0)&amp;", por favor ingrese un día hábil",WORKDAY.INTL(G212-1,15,1,Dias_no_hábiles!E:E))))))</f>
        <v/>
      </c>
      <c r="I212" s="28" t="str">
        <f t="shared" si="8"/>
        <v/>
      </c>
      <c r="J212" s="33" t="s">
        <v>6</v>
      </c>
      <c r="K212" s="33"/>
    </row>
    <row r="213" spans="1:11" ht="50.25" customHeight="1" x14ac:dyDescent="0.25">
      <c r="A213" s="34"/>
      <c r="B213" s="35" t="str">
        <f>IF($A213="","",VLOOKUP($A213,funcionarios!$A:$D,2,0))</f>
        <v/>
      </c>
      <c r="C213" s="36" t="str">
        <f>IF($A213="","",VLOOKUP($A213,funcionarios!$A:$D,3,0))</f>
        <v/>
      </c>
      <c r="D213" s="36" t="str">
        <f>IF($A213="","",VLOOKUP($A213,funcionarios!$A:$D,4,0))</f>
        <v/>
      </c>
      <c r="E213" s="2"/>
      <c r="F213" s="27" t="str">
        <f t="shared" si="7"/>
        <v/>
      </c>
      <c r="G213" s="3"/>
      <c r="H213" s="27" t="str">
        <f>IF(G213="","",IF(G213&lt;=F213,"La fecha de inicio de disfrute debe ser mayor que la fecha final de causación",IF(AND(YEAR(F213)=YEAR(G213),MONTH(F213)=MONTH(G213)),"Por favor reprograme la fecha de inicio de disfrute para el siguiente mes",IF(G213="","",IFERROR("El día de inicio del disfrute es "&amp;VLOOKUP(G213,Dias_no_hábiles!A:B,2,0)&amp;", por favor ingrese un día hábil",WORKDAY.INTL(G213-1,15,1,Dias_no_hábiles!E:E))))))</f>
        <v/>
      </c>
      <c r="I213" s="28" t="str">
        <f t="shared" si="8"/>
        <v/>
      </c>
      <c r="J213" s="33" t="s">
        <v>6</v>
      </c>
      <c r="K213" s="33"/>
    </row>
    <row r="214" spans="1:11" ht="50.25" customHeight="1" x14ac:dyDescent="0.25">
      <c r="A214" s="34"/>
      <c r="B214" s="35" t="str">
        <f>IF($A214="","",VLOOKUP($A214,funcionarios!$A:$D,2,0))</f>
        <v/>
      </c>
      <c r="C214" s="36" t="str">
        <f>IF($A214="","",VLOOKUP($A214,funcionarios!$A:$D,3,0))</f>
        <v/>
      </c>
      <c r="D214" s="36" t="str">
        <f>IF($A214="","",VLOOKUP($A214,funcionarios!$A:$D,4,0))</f>
        <v/>
      </c>
      <c r="E214" s="2"/>
      <c r="F214" s="27" t="str">
        <f t="shared" si="7"/>
        <v/>
      </c>
      <c r="G214" s="3"/>
      <c r="H214" s="27" t="str">
        <f>IF(G214="","",IF(G214&lt;=F214,"La fecha de inicio de disfrute debe ser mayor que la fecha final de causación",IF(AND(YEAR(F214)=YEAR(G214),MONTH(F214)=MONTH(G214)),"Por favor reprograme la fecha de inicio de disfrute para el siguiente mes",IF(G214="","",IFERROR("El día de inicio del disfrute es "&amp;VLOOKUP(G214,Dias_no_hábiles!A:B,2,0)&amp;", por favor ingrese un día hábil",WORKDAY.INTL(G214-1,15,1,Dias_no_hábiles!E:E))))))</f>
        <v/>
      </c>
      <c r="I214" s="28" t="str">
        <f t="shared" si="8"/>
        <v/>
      </c>
      <c r="J214" s="33" t="s">
        <v>6</v>
      </c>
      <c r="K214" s="33"/>
    </row>
    <row r="215" spans="1:11" ht="50.25" customHeight="1" x14ac:dyDescent="0.25">
      <c r="A215" s="34"/>
      <c r="B215" s="35" t="str">
        <f>IF($A215="","",VLOOKUP($A215,funcionarios!$A:$D,2,0))</f>
        <v/>
      </c>
      <c r="C215" s="36" t="str">
        <f>IF($A215="","",VLOOKUP($A215,funcionarios!$A:$D,3,0))</f>
        <v/>
      </c>
      <c r="D215" s="36" t="str">
        <f>IF($A215="","",VLOOKUP($A215,funcionarios!$A:$D,4,0))</f>
        <v/>
      </c>
      <c r="E215" s="2"/>
      <c r="F215" s="27" t="str">
        <f t="shared" si="7"/>
        <v/>
      </c>
      <c r="G215" s="3"/>
      <c r="H215" s="27" t="str">
        <f>IF(G215="","",IF(G215&lt;=F215,"La fecha de inicio de disfrute debe ser mayor que la fecha final de causación",IF(AND(YEAR(F215)=YEAR(G215),MONTH(F215)=MONTH(G215)),"Por favor reprograme la fecha de inicio de disfrute para el siguiente mes",IF(G215="","",IFERROR("El día de inicio del disfrute es "&amp;VLOOKUP(G215,Dias_no_hábiles!A:B,2,0)&amp;", por favor ingrese un día hábil",WORKDAY.INTL(G215-1,15,1,Dias_no_hábiles!E:E))))))</f>
        <v/>
      </c>
      <c r="I215" s="28" t="str">
        <f t="shared" si="8"/>
        <v/>
      </c>
      <c r="J215" s="33" t="s">
        <v>6</v>
      </c>
      <c r="K215" s="33"/>
    </row>
    <row r="216" spans="1:11" ht="50.25" customHeight="1" x14ac:dyDescent="0.25">
      <c r="A216" s="34"/>
      <c r="B216" s="35" t="str">
        <f>IF($A216="","",VLOOKUP($A216,funcionarios!$A:$D,2,0))</f>
        <v/>
      </c>
      <c r="C216" s="36" t="str">
        <f>IF($A216="","",VLOOKUP($A216,funcionarios!$A:$D,3,0))</f>
        <v/>
      </c>
      <c r="D216" s="36" t="str">
        <f>IF($A216="","",VLOOKUP($A216,funcionarios!$A:$D,4,0))</f>
        <v/>
      </c>
      <c r="E216" s="2"/>
      <c r="F216" s="27" t="str">
        <f t="shared" si="7"/>
        <v/>
      </c>
      <c r="G216" s="3"/>
      <c r="H216" s="27" t="str">
        <f>IF(G216="","",IF(G216&lt;=F216,"La fecha de inicio de disfrute debe ser mayor que la fecha final de causación",IF(AND(YEAR(F216)=YEAR(G216),MONTH(F216)=MONTH(G216)),"Por favor reprograme la fecha de inicio de disfrute para el siguiente mes",IF(G216="","",IFERROR("El día de inicio del disfrute es "&amp;VLOOKUP(G216,Dias_no_hábiles!A:B,2,0)&amp;", por favor ingrese un día hábil",WORKDAY.INTL(G216-1,15,1,Dias_no_hábiles!E:E))))))</f>
        <v/>
      </c>
      <c r="I216" s="28" t="str">
        <f t="shared" si="8"/>
        <v/>
      </c>
      <c r="J216" s="33" t="s">
        <v>6</v>
      </c>
      <c r="K216" s="33"/>
    </row>
    <row r="217" spans="1:11" ht="50.25" customHeight="1" x14ac:dyDescent="0.25">
      <c r="A217" s="34"/>
      <c r="B217" s="35" t="str">
        <f>IF($A217="","",VLOOKUP($A217,funcionarios!$A:$D,2,0))</f>
        <v/>
      </c>
      <c r="C217" s="36" t="str">
        <f>IF($A217="","",VLOOKUP($A217,funcionarios!$A:$D,3,0))</f>
        <v/>
      </c>
      <c r="D217" s="36" t="str">
        <f>IF($A217="","",VLOOKUP($A217,funcionarios!$A:$D,4,0))</f>
        <v/>
      </c>
      <c r="E217" s="2"/>
      <c r="F217" s="27" t="str">
        <f t="shared" si="7"/>
        <v/>
      </c>
      <c r="G217" s="3"/>
      <c r="H217" s="27" t="str">
        <f>IF(G217="","",IF(G217&lt;=F217,"La fecha de inicio de disfrute debe ser mayor que la fecha final de causación",IF(AND(YEAR(F217)=YEAR(G217),MONTH(F217)=MONTH(G217)),"Por favor reprograme la fecha de inicio de disfrute para el siguiente mes",IF(G217="","",IFERROR("El día de inicio del disfrute es "&amp;VLOOKUP(G217,Dias_no_hábiles!A:B,2,0)&amp;", por favor ingrese un día hábil",WORKDAY.INTL(G217-1,15,1,Dias_no_hábiles!E:E))))))</f>
        <v/>
      </c>
      <c r="I217" s="28" t="str">
        <f t="shared" si="8"/>
        <v/>
      </c>
      <c r="J217" s="33" t="s">
        <v>6</v>
      </c>
      <c r="K217" s="33"/>
    </row>
    <row r="218" spans="1:11" ht="50.25" customHeight="1" x14ac:dyDescent="0.25">
      <c r="A218" s="34"/>
      <c r="B218" s="35" t="str">
        <f>IF($A218="","",VLOOKUP($A218,funcionarios!$A:$D,2,0))</f>
        <v/>
      </c>
      <c r="C218" s="36" t="str">
        <f>IF($A218="","",VLOOKUP($A218,funcionarios!$A:$D,3,0))</f>
        <v/>
      </c>
      <c r="D218" s="36" t="str">
        <f>IF($A218="","",VLOOKUP($A218,funcionarios!$A:$D,4,0))</f>
        <v/>
      </c>
      <c r="E218" s="2"/>
      <c r="F218" s="27" t="str">
        <f t="shared" si="7"/>
        <v/>
      </c>
      <c r="G218" s="3"/>
      <c r="H218" s="27" t="str">
        <f>IF(G218="","",IF(G218&lt;=F218,"La fecha de inicio de disfrute debe ser mayor que la fecha final de causación",IF(AND(YEAR(F218)=YEAR(G218),MONTH(F218)=MONTH(G218)),"Por favor reprograme la fecha de inicio de disfrute para el siguiente mes",IF(G218="","",IFERROR("El día de inicio del disfrute es "&amp;VLOOKUP(G218,Dias_no_hábiles!A:B,2,0)&amp;", por favor ingrese un día hábil",WORKDAY.INTL(G218-1,15,1,Dias_no_hábiles!E:E))))))</f>
        <v/>
      </c>
      <c r="I218" s="28" t="str">
        <f t="shared" si="8"/>
        <v/>
      </c>
      <c r="J218" s="33" t="s">
        <v>6</v>
      </c>
      <c r="K218" s="33"/>
    </row>
    <row r="219" spans="1:11" ht="50.25" customHeight="1" x14ac:dyDescent="0.25">
      <c r="A219" s="34"/>
      <c r="B219" s="35" t="str">
        <f>IF($A219="","",VLOOKUP($A219,funcionarios!$A:$D,2,0))</f>
        <v/>
      </c>
      <c r="C219" s="36" t="str">
        <f>IF($A219="","",VLOOKUP($A219,funcionarios!$A:$D,3,0))</f>
        <v/>
      </c>
      <c r="D219" s="36" t="str">
        <f>IF($A219="","",VLOOKUP($A219,funcionarios!$A:$D,4,0))</f>
        <v/>
      </c>
      <c r="E219" s="2"/>
      <c r="F219" s="27" t="str">
        <f t="shared" si="7"/>
        <v/>
      </c>
      <c r="G219" s="3"/>
      <c r="H219" s="27" t="str">
        <f>IF(G219="","",IF(G219&lt;=F219,"La fecha de inicio de disfrute debe ser mayor que la fecha final de causación",IF(AND(YEAR(F219)=YEAR(G219),MONTH(F219)=MONTH(G219)),"Por favor reprograme la fecha de inicio de disfrute para el siguiente mes",IF(G219="","",IFERROR("El día de inicio del disfrute es "&amp;VLOOKUP(G219,Dias_no_hábiles!A:B,2,0)&amp;", por favor ingrese un día hábil",WORKDAY.INTL(G219-1,15,1,Dias_no_hábiles!E:E))))))</f>
        <v/>
      </c>
      <c r="I219" s="28" t="str">
        <f t="shared" si="8"/>
        <v/>
      </c>
      <c r="J219" s="33" t="s">
        <v>6</v>
      </c>
      <c r="K219" s="33"/>
    </row>
    <row r="220" spans="1:11" ht="50.25" customHeight="1" x14ac:dyDescent="0.25">
      <c r="A220" s="34"/>
      <c r="B220" s="35" t="str">
        <f>IF($A220="","",VLOOKUP($A220,funcionarios!$A:$D,2,0))</f>
        <v/>
      </c>
      <c r="C220" s="36" t="str">
        <f>IF($A220="","",VLOOKUP($A220,funcionarios!$A:$D,3,0))</f>
        <v/>
      </c>
      <c r="D220" s="36" t="str">
        <f>IF($A220="","",VLOOKUP($A220,funcionarios!$A:$D,4,0))</f>
        <v/>
      </c>
      <c r="E220" s="2"/>
      <c r="F220" s="27" t="str">
        <f t="shared" si="7"/>
        <v/>
      </c>
      <c r="G220" s="3"/>
      <c r="H220" s="27" t="str">
        <f>IF(G220="","",IF(G220&lt;=F220,"La fecha de inicio de disfrute debe ser mayor que la fecha final de causación",IF(AND(YEAR(F220)=YEAR(G220),MONTH(F220)=MONTH(G220)),"Por favor reprograme la fecha de inicio de disfrute para el siguiente mes",IF(G220="","",IFERROR("El día de inicio del disfrute es "&amp;VLOOKUP(G220,Dias_no_hábiles!A:B,2,0)&amp;", por favor ingrese un día hábil",WORKDAY.INTL(G220-1,15,1,Dias_no_hábiles!E:E))))))</f>
        <v/>
      </c>
      <c r="I220" s="28" t="str">
        <f t="shared" si="8"/>
        <v/>
      </c>
      <c r="J220" s="33" t="s">
        <v>6</v>
      </c>
      <c r="K220" s="33"/>
    </row>
    <row r="221" spans="1:11" ht="50.25" customHeight="1" x14ac:dyDescent="0.25">
      <c r="A221" s="34"/>
      <c r="B221" s="35" t="str">
        <f>IF($A221="","",VLOOKUP($A221,funcionarios!$A:$D,2,0))</f>
        <v/>
      </c>
      <c r="C221" s="36" t="str">
        <f>IF($A221="","",VLOOKUP($A221,funcionarios!$A:$D,3,0))</f>
        <v/>
      </c>
      <c r="D221" s="36" t="str">
        <f>IF($A221="","",VLOOKUP($A221,funcionarios!$A:$D,4,0))</f>
        <v/>
      </c>
      <c r="E221" s="2"/>
      <c r="F221" s="27" t="str">
        <f t="shared" si="7"/>
        <v/>
      </c>
      <c r="G221" s="3"/>
      <c r="H221" s="27" t="str">
        <f>IF(G221="","",IF(G221&lt;=F221,"La fecha de inicio de disfrute debe ser mayor que la fecha final de causación",IF(AND(YEAR(F221)=YEAR(G221),MONTH(F221)=MONTH(G221)),"Por favor reprograme la fecha de inicio de disfrute para el siguiente mes",IF(G221="","",IFERROR("El día de inicio del disfrute es "&amp;VLOOKUP(G221,Dias_no_hábiles!A:B,2,0)&amp;", por favor ingrese un día hábil",WORKDAY.INTL(G221-1,15,1,Dias_no_hábiles!E:E))))))</f>
        <v/>
      </c>
      <c r="I221" s="28" t="str">
        <f t="shared" si="8"/>
        <v/>
      </c>
      <c r="J221" s="33" t="s">
        <v>6</v>
      </c>
      <c r="K221" s="33"/>
    </row>
    <row r="222" spans="1:11" ht="50.25" customHeight="1" x14ac:dyDescent="0.25">
      <c r="A222" s="34"/>
      <c r="B222" s="35" t="str">
        <f>IF($A222="","",VLOOKUP($A222,funcionarios!$A:$D,2,0))</f>
        <v/>
      </c>
      <c r="C222" s="36" t="str">
        <f>IF($A222="","",VLOOKUP($A222,funcionarios!$A:$D,3,0))</f>
        <v/>
      </c>
      <c r="D222" s="36" t="str">
        <f>IF($A222="","",VLOOKUP($A222,funcionarios!$A:$D,4,0))</f>
        <v/>
      </c>
      <c r="E222" s="2"/>
      <c r="F222" s="27" t="str">
        <f t="shared" si="7"/>
        <v/>
      </c>
      <c r="G222" s="3"/>
      <c r="H222" s="27" t="str">
        <f>IF(G222="","",IF(G222&lt;=F222,"La fecha de inicio de disfrute debe ser mayor que la fecha final de causación",IF(AND(YEAR(F222)=YEAR(G222),MONTH(F222)=MONTH(G222)),"Por favor reprograme la fecha de inicio de disfrute para el siguiente mes",IF(G222="","",IFERROR("El día de inicio del disfrute es "&amp;VLOOKUP(G222,Dias_no_hábiles!A:B,2,0)&amp;", por favor ingrese un día hábil",WORKDAY.INTL(G222-1,15,1,Dias_no_hábiles!E:E))))))</f>
        <v/>
      </c>
      <c r="I222" s="28" t="str">
        <f t="shared" si="8"/>
        <v/>
      </c>
      <c r="J222" s="33" t="s">
        <v>6</v>
      </c>
      <c r="K222" s="33"/>
    </row>
    <row r="223" spans="1:11" ht="50.25" customHeight="1" x14ac:dyDescent="0.25">
      <c r="A223" s="34"/>
      <c r="B223" s="35" t="str">
        <f>IF($A223="","",VLOOKUP($A223,funcionarios!$A:$D,2,0))</f>
        <v/>
      </c>
      <c r="C223" s="36" t="str">
        <f>IF($A223="","",VLOOKUP($A223,funcionarios!$A:$D,3,0))</f>
        <v/>
      </c>
      <c r="D223" s="36" t="str">
        <f>IF($A223="","",VLOOKUP($A223,funcionarios!$A:$D,4,0))</f>
        <v/>
      </c>
      <c r="E223" s="2"/>
      <c r="F223" s="27" t="str">
        <f t="shared" si="7"/>
        <v/>
      </c>
      <c r="G223" s="3"/>
      <c r="H223" s="27" t="str">
        <f>IF(G223="","",IF(G223&lt;=F223,"La fecha de inicio de disfrute debe ser mayor que la fecha final de causación",IF(AND(YEAR(F223)=YEAR(G223),MONTH(F223)=MONTH(G223)),"Por favor reprograme la fecha de inicio de disfrute para el siguiente mes",IF(G223="","",IFERROR("El día de inicio del disfrute es "&amp;VLOOKUP(G223,Dias_no_hábiles!A:B,2,0)&amp;", por favor ingrese un día hábil",WORKDAY.INTL(G223-1,15,1,Dias_no_hábiles!E:E))))))</f>
        <v/>
      </c>
      <c r="I223" s="28" t="str">
        <f t="shared" si="8"/>
        <v/>
      </c>
      <c r="J223" s="33" t="s">
        <v>6</v>
      </c>
      <c r="K223" s="33"/>
    </row>
    <row r="224" spans="1:11" ht="50.25" customHeight="1" x14ac:dyDescent="0.25">
      <c r="A224" s="34"/>
      <c r="B224" s="35" t="str">
        <f>IF($A224="","",VLOOKUP($A224,funcionarios!$A:$D,2,0))</f>
        <v/>
      </c>
      <c r="C224" s="36" t="str">
        <f>IF($A224="","",VLOOKUP($A224,funcionarios!$A:$D,3,0))</f>
        <v/>
      </c>
      <c r="D224" s="36" t="str">
        <f>IF($A224="","",VLOOKUP($A224,funcionarios!$A:$D,4,0))</f>
        <v/>
      </c>
      <c r="E224" s="2"/>
      <c r="F224" s="27" t="str">
        <f t="shared" si="7"/>
        <v/>
      </c>
      <c r="G224" s="3"/>
      <c r="H224" s="27" t="str">
        <f>IF(G224="","",IF(G224&lt;=F224,"La fecha de inicio de disfrute debe ser mayor que la fecha final de causación",IF(AND(YEAR(F224)=YEAR(G224),MONTH(F224)=MONTH(G224)),"Por favor reprograme la fecha de inicio de disfrute para el siguiente mes",IF(G224="","",IFERROR("El día de inicio del disfrute es "&amp;VLOOKUP(G224,Dias_no_hábiles!A:B,2,0)&amp;", por favor ingrese un día hábil",WORKDAY.INTL(G224-1,15,1,Dias_no_hábiles!E:E))))))</f>
        <v/>
      </c>
      <c r="I224" s="28" t="str">
        <f t="shared" si="8"/>
        <v/>
      </c>
      <c r="J224" s="33" t="s">
        <v>6</v>
      </c>
      <c r="K224" s="33"/>
    </row>
    <row r="225" spans="1:11" ht="50.25" customHeight="1" x14ac:dyDescent="0.25">
      <c r="A225" s="34"/>
      <c r="B225" s="35" t="str">
        <f>IF($A225="","",VLOOKUP($A225,funcionarios!$A:$D,2,0))</f>
        <v/>
      </c>
      <c r="C225" s="36" t="str">
        <f>IF($A225="","",VLOOKUP($A225,funcionarios!$A:$D,3,0))</f>
        <v/>
      </c>
      <c r="D225" s="36" t="str">
        <f>IF($A225="","",VLOOKUP($A225,funcionarios!$A:$D,4,0))</f>
        <v/>
      </c>
      <c r="E225" s="2"/>
      <c r="F225" s="27" t="str">
        <f t="shared" si="7"/>
        <v/>
      </c>
      <c r="G225" s="3"/>
      <c r="H225" s="27" t="str">
        <f>IF(G225="","",IF(G225&lt;=F225,"La fecha de inicio de disfrute debe ser mayor que la fecha final de causación",IF(AND(YEAR(F225)=YEAR(G225),MONTH(F225)=MONTH(G225)),"Por favor reprograme la fecha de inicio de disfrute para el siguiente mes",IF(G225="","",IFERROR("El día de inicio del disfrute es "&amp;VLOOKUP(G225,Dias_no_hábiles!A:B,2,0)&amp;", por favor ingrese un día hábil",WORKDAY.INTL(G225-1,15,1,Dias_no_hábiles!E:E))))))</f>
        <v/>
      </c>
      <c r="I225" s="28" t="str">
        <f t="shared" si="8"/>
        <v/>
      </c>
      <c r="J225" s="33" t="s">
        <v>6</v>
      </c>
      <c r="K225" s="33"/>
    </row>
    <row r="226" spans="1:11" ht="50.25" customHeight="1" x14ac:dyDescent="0.25">
      <c r="A226" s="34"/>
      <c r="B226" s="35" t="str">
        <f>IF($A226="","",VLOOKUP($A226,funcionarios!$A:$D,2,0))</f>
        <v/>
      </c>
      <c r="C226" s="36" t="str">
        <f>IF($A226="","",VLOOKUP($A226,funcionarios!$A:$D,3,0))</f>
        <v/>
      </c>
      <c r="D226" s="36" t="str">
        <f>IF($A226="","",VLOOKUP($A226,funcionarios!$A:$D,4,0))</f>
        <v/>
      </c>
      <c r="E226" s="2"/>
      <c r="F226" s="27" t="str">
        <f t="shared" si="7"/>
        <v/>
      </c>
      <c r="G226" s="3"/>
      <c r="H226" s="27" t="str">
        <f>IF(G226="","",IF(G226&lt;=F226,"La fecha de inicio de disfrute debe ser mayor que la fecha final de causación",IF(AND(YEAR(F226)=YEAR(G226),MONTH(F226)=MONTH(G226)),"Por favor reprograme la fecha de inicio de disfrute para el siguiente mes",IF(G226="","",IFERROR("El día de inicio del disfrute es "&amp;VLOOKUP(G226,Dias_no_hábiles!A:B,2,0)&amp;", por favor ingrese un día hábil",WORKDAY.INTL(G226-1,15,1,Dias_no_hábiles!E:E))))))</f>
        <v/>
      </c>
      <c r="I226" s="28" t="str">
        <f t="shared" si="8"/>
        <v/>
      </c>
      <c r="J226" s="33" t="s">
        <v>6</v>
      </c>
      <c r="K226" s="33"/>
    </row>
    <row r="227" spans="1:11" ht="50.25" customHeight="1" x14ac:dyDescent="0.25">
      <c r="A227" s="34"/>
      <c r="B227" s="35" t="str">
        <f>IF($A227="","",VLOOKUP($A227,funcionarios!$A:$D,2,0))</f>
        <v/>
      </c>
      <c r="C227" s="36" t="str">
        <f>IF($A227="","",VLOOKUP($A227,funcionarios!$A:$D,3,0))</f>
        <v/>
      </c>
      <c r="D227" s="36" t="str">
        <f>IF($A227="","",VLOOKUP($A227,funcionarios!$A:$D,4,0))</f>
        <v/>
      </c>
      <c r="E227" s="2"/>
      <c r="F227" s="27" t="str">
        <f t="shared" si="7"/>
        <v/>
      </c>
      <c r="G227" s="3"/>
      <c r="H227" s="27" t="str">
        <f>IF(G227="","",IF(G227&lt;=F227,"La fecha de inicio de disfrute debe ser mayor que la fecha final de causación",IF(AND(YEAR(F227)=YEAR(G227),MONTH(F227)=MONTH(G227)),"Por favor reprograme la fecha de inicio de disfrute para el siguiente mes",IF(G227="","",IFERROR("El día de inicio del disfrute es "&amp;VLOOKUP(G227,Dias_no_hábiles!A:B,2,0)&amp;", por favor ingrese un día hábil",WORKDAY.INTL(G227-1,15,1,Dias_no_hábiles!E:E))))))</f>
        <v/>
      </c>
      <c r="I227" s="28" t="str">
        <f t="shared" si="8"/>
        <v/>
      </c>
      <c r="J227" s="33" t="s">
        <v>6</v>
      </c>
      <c r="K227" s="33"/>
    </row>
    <row r="228" spans="1:11" ht="50.25" customHeight="1" x14ac:dyDescent="0.25">
      <c r="A228" s="34"/>
      <c r="B228" s="35" t="str">
        <f>IF($A228="","",VLOOKUP($A228,funcionarios!$A:$D,2,0))</f>
        <v/>
      </c>
      <c r="C228" s="36" t="str">
        <f>IF($A228="","",VLOOKUP($A228,funcionarios!$A:$D,3,0))</f>
        <v/>
      </c>
      <c r="D228" s="36" t="str">
        <f>IF($A228="","",VLOOKUP($A228,funcionarios!$A:$D,4,0))</f>
        <v/>
      </c>
      <c r="E228" s="2"/>
      <c r="F228" s="27" t="str">
        <f t="shared" si="7"/>
        <v/>
      </c>
      <c r="G228" s="3"/>
      <c r="H228" s="27" t="str">
        <f>IF(G228="","",IF(G228&lt;=F228,"La fecha de inicio de disfrute debe ser mayor que la fecha final de causación",IF(AND(YEAR(F228)=YEAR(G228),MONTH(F228)=MONTH(G228)),"Por favor reprograme la fecha de inicio de disfrute para el siguiente mes",IF(G228="","",IFERROR("El día de inicio del disfrute es "&amp;VLOOKUP(G228,Dias_no_hábiles!A:B,2,0)&amp;", por favor ingrese un día hábil",WORKDAY.INTL(G228-1,15,1,Dias_no_hábiles!E:E))))))</f>
        <v/>
      </c>
      <c r="I228" s="28" t="str">
        <f t="shared" si="8"/>
        <v/>
      </c>
      <c r="J228" s="33" t="s">
        <v>6</v>
      </c>
      <c r="K228" s="33"/>
    </row>
    <row r="229" spans="1:11" ht="50.25" customHeight="1" x14ac:dyDescent="0.25">
      <c r="A229" s="34"/>
      <c r="B229" s="35" t="str">
        <f>IF($A229="","",VLOOKUP($A229,funcionarios!$A:$D,2,0))</f>
        <v/>
      </c>
      <c r="C229" s="36" t="str">
        <f>IF($A229="","",VLOOKUP($A229,funcionarios!$A:$D,3,0))</f>
        <v/>
      </c>
      <c r="D229" s="36" t="str">
        <f>IF($A229="","",VLOOKUP($A229,funcionarios!$A:$D,4,0))</f>
        <v/>
      </c>
      <c r="E229" s="2"/>
      <c r="F229" s="27" t="str">
        <f t="shared" si="7"/>
        <v/>
      </c>
      <c r="G229" s="3"/>
      <c r="H229" s="27" t="str">
        <f>IF(G229="","",IF(G229&lt;=F229,"La fecha de inicio de disfrute debe ser mayor que la fecha final de causación",IF(AND(YEAR(F229)=YEAR(G229),MONTH(F229)=MONTH(G229)),"Por favor reprograme la fecha de inicio de disfrute para el siguiente mes",IF(G229="","",IFERROR("El día de inicio del disfrute es "&amp;VLOOKUP(G229,Dias_no_hábiles!A:B,2,0)&amp;", por favor ingrese un día hábil",WORKDAY.INTL(G229-1,15,1,Dias_no_hábiles!E:E))))))</f>
        <v/>
      </c>
      <c r="I229" s="28" t="str">
        <f t="shared" si="8"/>
        <v/>
      </c>
      <c r="J229" s="33" t="s">
        <v>6</v>
      </c>
      <c r="K229" s="33"/>
    </row>
    <row r="230" spans="1:11" ht="50.25" customHeight="1" x14ac:dyDescent="0.25">
      <c r="A230" s="34"/>
      <c r="B230" s="35" t="str">
        <f>IF($A230="","",VLOOKUP($A230,funcionarios!$A:$D,2,0))</f>
        <v/>
      </c>
      <c r="C230" s="36" t="str">
        <f>IF($A230="","",VLOOKUP($A230,funcionarios!$A:$D,3,0))</f>
        <v/>
      </c>
      <c r="D230" s="36" t="str">
        <f>IF($A230="","",VLOOKUP($A230,funcionarios!$A:$D,4,0))</f>
        <v/>
      </c>
      <c r="E230" s="2"/>
      <c r="F230" s="27" t="str">
        <f t="shared" si="7"/>
        <v/>
      </c>
      <c r="G230" s="3"/>
      <c r="H230" s="27" t="str">
        <f>IF(G230="","",IF(G230&lt;=F230,"La fecha de inicio de disfrute debe ser mayor que la fecha final de causación",IF(AND(YEAR(F230)=YEAR(G230),MONTH(F230)=MONTH(G230)),"Por favor reprograme la fecha de inicio de disfrute para el siguiente mes",IF(G230="","",IFERROR("El día de inicio del disfrute es "&amp;VLOOKUP(G230,Dias_no_hábiles!A:B,2,0)&amp;", por favor ingrese un día hábil",WORKDAY.INTL(G230-1,15,1,Dias_no_hábiles!E:E))))))</f>
        <v/>
      </c>
      <c r="I230" s="28" t="str">
        <f t="shared" si="8"/>
        <v/>
      </c>
      <c r="J230" s="33" t="s">
        <v>6</v>
      </c>
      <c r="K230" s="33"/>
    </row>
    <row r="231" spans="1:11" ht="50.25" customHeight="1" x14ac:dyDescent="0.25">
      <c r="A231" s="34"/>
      <c r="B231" s="35" t="str">
        <f>IF($A231="","",VLOOKUP($A231,funcionarios!$A:$D,2,0))</f>
        <v/>
      </c>
      <c r="C231" s="36" t="str">
        <f>IF($A231="","",VLOOKUP($A231,funcionarios!$A:$D,3,0))</f>
        <v/>
      </c>
      <c r="D231" s="36" t="str">
        <f>IF($A231="","",VLOOKUP($A231,funcionarios!$A:$D,4,0))</f>
        <v/>
      </c>
      <c r="E231" s="2"/>
      <c r="F231" s="27" t="str">
        <f t="shared" si="7"/>
        <v/>
      </c>
      <c r="G231" s="3"/>
      <c r="H231" s="27" t="str">
        <f>IF(G231="","",IF(G231&lt;=F231,"La fecha de inicio de disfrute debe ser mayor que la fecha final de causación",IF(AND(YEAR(F231)=YEAR(G231),MONTH(F231)=MONTH(G231)),"Por favor reprograme la fecha de inicio de disfrute para el siguiente mes",IF(G231="","",IFERROR("El día de inicio del disfrute es "&amp;VLOOKUP(G231,Dias_no_hábiles!A:B,2,0)&amp;", por favor ingrese un día hábil",WORKDAY.INTL(G231-1,15,1,Dias_no_hábiles!E:E))))))</f>
        <v/>
      </c>
      <c r="I231" s="28" t="str">
        <f t="shared" si="8"/>
        <v/>
      </c>
      <c r="J231" s="33" t="s">
        <v>6</v>
      </c>
      <c r="K231" s="33"/>
    </row>
    <row r="232" spans="1:11" ht="50.25" customHeight="1" x14ac:dyDescent="0.25">
      <c r="A232" s="34"/>
      <c r="B232" s="35" t="str">
        <f>IF($A232="","",VLOOKUP($A232,funcionarios!$A:$D,2,0))</f>
        <v/>
      </c>
      <c r="C232" s="36" t="str">
        <f>IF($A232="","",VLOOKUP($A232,funcionarios!$A:$D,3,0))</f>
        <v/>
      </c>
      <c r="D232" s="36" t="str">
        <f>IF($A232="","",VLOOKUP($A232,funcionarios!$A:$D,4,0))</f>
        <v/>
      </c>
      <c r="E232" s="2"/>
      <c r="F232" s="27" t="str">
        <f t="shared" si="7"/>
        <v/>
      </c>
      <c r="G232" s="3"/>
      <c r="H232" s="27" t="str">
        <f>IF(G232="","",IF(G232&lt;=F232,"La fecha de inicio de disfrute debe ser mayor que la fecha final de causación",IF(AND(YEAR(F232)=YEAR(G232),MONTH(F232)=MONTH(G232)),"Por favor reprograme la fecha de inicio de disfrute para el siguiente mes",IF(G232="","",IFERROR("El día de inicio del disfrute es "&amp;VLOOKUP(G232,Dias_no_hábiles!A:B,2,0)&amp;", por favor ingrese un día hábil",WORKDAY.INTL(G232-1,15,1,Dias_no_hábiles!E:E))))))</f>
        <v/>
      </c>
      <c r="I232" s="28" t="str">
        <f t="shared" si="8"/>
        <v/>
      </c>
      <c r="J232" s="33" t="s">
        <v>6</v>
      </c>
      <c r="K232" s="33"/>
    </row>
    <row r="233" spans="1:11" ht="50.25" customHeight="1" x14ac:dyDescent="0.25">
      <c r="A233" s="34"/>
      <c r="B233" s="35" t="str">
        <f>IF($A233="","",VLOOKUP($A233,funcionarios!$A:$D,2,0))</f>
        <v/>
      </c>
      <c r="C233" s="36" t="str">
        <f>IF($A233="","",VLOOKUP($A233,funcionarios!$A:$D,3,0))</f>
        <v/>
      </c>
      <c r="D233" s="36" t="str">
        <f>IF($A233="","",VLOOKUP($A233,funcionarios!$A:$D,4,0))</f>
        <v/>
      </c>
      <c r="E233" s="2"/>
      <c r="F233" s="27" t="str">
        <f t="shared" si="7"/>
        <v/>
      </c>
      <c r="G233" s="3"/>
      <c r="H233" s="27" t="str">
        <f>IF(G233="","",IF(G233&lt;=F233,"La fecha de inicio de disfrute debe ser mayor que la fecha final de causación",IF(AND(YEAR(F233)=YEAR(G233),MONTH(F233)=MONTH(G233)),"Por favor reprograme la fecha de inicio de disfrute para el siguiente mes",IF(G233="","",IFERROR("El día de inicio del disfrute es "&amp;VLOOKUP(G233,Dias_no_hábiles!A:B,2,0)&amp;", por favor ingrese un día hábil",WORKDAY.INTL(G233-1,15,1,Dias_no_hábiles!E:E))))))</f>
        <v/>
      </c>
      <c r="I233" s="28" t="str">
        <f t="shared" si="8"/>
        <v/>
      </c>
      <c r="J233" s="33" t="s">
        <v>6</v>
      </c>
      <c r="K233" s="33"/>
    </row>
    <row r="234" spans="1:11" ht="50.25" customHeight="1" x14ac:dyDescent="0.25">
      <c r="A234" s="34"/>
      <c r="B234" s="35" t="str">
        <f>IF($A234="","",VLOOKUP($A234,funcionarios!$A:$D,2,0))</f>
        <v/>
      </c>
      <c r="C234" s="36" t="str">
        <f>IF($A234="","",VLOOKUP($A234,funcionarios!$A:$D,3,0))</f>
        <v/>
      </c>
      <c r="D234" s="36" t="str">
        <f>IF($A234="","",VLOOKUP($A234,funcionarios!$A:$D,4,0))</f>
        <v/>
      </c>
      <c r="E234" s="2"/>
      <c r="F234" s="27" t="str">
        <f t="shared" si="7"/>
        <v/>
      </c>
      <c r="G234" s="3"/>
      <c r="H234" s="27" t="str">
        <f>IF(G234="","",IF(G234&lt;=F234,"La fecha de inicio de disfrute debe ser mayor que la fecha final de causación",IF(AND(YEAR(F234)=YEAR(G234),MONTH(F234)=MONTH(G234)),"Por favor reprograme la fecha de inicio de disfrute para el siguiente mes",IF(G234="","",IFERROR("El día de inicio del disfrute es "&amp;VLOOKUP(G234,Dias_no_hábiles!A:B,2,0)&amp;", por favor ingrese un día hábil",WORKDAY.INTL(G234-1,15,1,Dias_no_hábiles!E:E))))))</f>
        <v/>
      </c>
      <c r="I234" s="28" t="str">
        <f t="shared" si="8"/>
        <v/>
      </c>
      <c r="J234" s="33" t="s">
        <v>6</v>
      </c>
      <c r="K234" s="33"/>
    </row>
    <row r="235" spans="1:11" ht="50.25" customHeight="1" x14ac:dyDescent="0.25">
      <c r="A235" s="34"/>
      <c r="B235" s="35" t="str">
        <f>IF($A235="","",VLOOKUP($A235,funcionarios!$A:$D,2,0))</f>
        <v/>
      </c>
      <c r="C235" s="36" t="str">
        <f>IF($A235="","",VLOOKUP($A235,funcionarios!$A:$D,3,0))</f>
        <v/>
      </c>
      <c r="D235" s="36" t="str">
        <f>IF($A235="","",VLOOKUP($A235,funcionarios!$A:$D,4,0))</f>
        <v/>
      </c>
      <c r="E235" s="2"/>
      <c r="F235" s="27" t="str">
        <f t="shared" si="7"/>
        <v/>
      </c>
      <c r="G235" s="3"/>
      <c r="H235" s="27" t="str">
        <f>IF(G235="","",IF(G235&lt;=F235,"La fecha de inicio de disfrute debe ser mayor que la fecha final de causación",IF(AND(YEAR(F235)=YEAR(G235),MONTH(F235)=MONTH(G235)),"Por favor reprograme la fecha de inicio de disfrute para el siguiente mes",IF(G235="","",IFERROR("El día de inicio del disfrute es "&amp;VLOOKUP(G235,Dias_no_hábiles!A:B,2,0)&amp;", por favor ingrese un día hábil",WORKDAY.INTL(G235-1,15,1,Dias_no_hábiles!E:E))))))</f>
        <v/>
      </c>
      <c r="I235" s="28" t="str">
        <f t="shared" si="8"/>
        <v/>
      </c>
      <c r="J235" s="33" t="s">
        <v>6</v>
      </c>
      <c r="K235" s="33"/>
    </row>
    <row r="236" spans="1:11" ht="50.25" customHeight="1" x14ac:dyDescent="0.25">
      <c r="A236" s="34"/>
      <c r="B236" s="35" t="str">
        <f>IF($A236="","",VLOOKUP($A236,funcionarios!$A:$D,2,0))</f>
        <v/>
      </c>
      <c r="C236" s="36" t="str">
        <f>IF($A236="","",VLOOKUP($A236,funcionarios!$A:$D,3,0))</f>
        <v/>
      </c>
      <c r="D236" s="36" t="str">
        <f>IF($A236="","",VLOOKUP($A236,funcionarios!$A:$D,4,0))</f>
        <v/>
      </c>
      <c r="E236" s="2"/>
      <c r="F236" s="27" t="str">
        <f t="shared" si="7"/>
        <v/>
      </c>
      <c r="G236" s="3"/>
      <c r="H236" s="27" t="str">
        <f>IF(G236="","",IF(G236&lt;=F236,"La fecha de inicio de disfrute debe ser mayor que la fecha final de causación",IF(AND(YEAR(F236)=YEAR(G236),MONTH(F236)=MONTH(G236)),"Por favor reprograme la fecha de inicio de disfrute para el siguiente mes",IF(G236="","",IFERROR("El día de inicio del disfrute es "&amp;VLOOKUP(G236,Dias_no_hábiles!A:B,2,0)&amp;", por favor ingrese un día hábil",WORKDAY.INTL(G236-1,15,1,Dias_no_hábiles!E:E))))))</f>
        <v/>
      </c>
      <c r="I236" s="28" t="str">
        <f t="shared" si="8"/>
        <v/>
      </c>
      <c r="J236" s="33" t="s">
        <v>6</v>
      </c>
      <c r="K236" s="33"/>
    </row>
    <row r="237" spans="1:11" ht="50.25" customHeight="1" x14ac:dyDescent="0.25">
      <c r="A237" s="34"/>
      <c r="B237" s="35" t="str">
        <f>IF($A237="","",VLOOKUP($A237,funcionarios!$A:$D,2,0))</f>
        <v/>
      </c>
      <c r="C237" s="36" t="str">
        <f>IF($A237="","",VLOOKUP($A237,funcionarios!$A:$D,3,0))</f>
        <v/>
      </c>
      <c r="D237" s="36" t="str">
        <f>IF($A237="","",VLOOKUP($A237,funcionarios!$A:$D,4,0))</f>
        <v/>
      </c>
      <c r="E237" s="2"/>
      <c r="F237" s="27" t="str">
        <f t="shared" si="7"/>
        <v/>
      </c>
      <c r="G237" s="3"/>
      <c r="H237" s="27" t="str">
        <f>IF(G237="","",IF(G237&lt;=F237,"La fecha de inicio de disfrute debe ser mayor que la fecha final de causación",IF(AND(YEAR(F237)=YEAR(G237),MONTH(F237)=MONTH(G237)),"Por favor reprograme la fecha de inicio de disfrute para el siguiente mes",IF(G237="","",IFERROR("El día de inicio del disfrute es "&amp;VLOOKUP(G237,Dias_no_hábiles!A:B,2,0)&amp;", por favor ingrese un día hábil",WORKDAY.INTL(G237-1,15,1,Dias_no_hábiles!E:E))))))</f>
        <v/>
      </c>
      <c r="I237" s="28" t="str">
        <f t="shared" si="8"/>
        <v/>
      </c>
      <c r="J237" s="33" t="s">
        <v>6</v>
      </c>
      <c r="K237" s="33"/>
    </row>
    <row r="238" spans="1:11" ht="50.25" customHeight="1" x14ac:dyDescent="0.25">
      <c r="A238" s="34"/>
      <c r="B238" s="35" t="str">
        <f>IF($A238="","",VLOOKUP($A238,funcionarios!$A:$D,2,0))</f>
        <v/>
      </c>
      <c r="C238" s="36" t="str">
        <f>IF($A238="","",VLOOKUP($A238,funcionarios!$A:$D,3,0))</f>
        <v/>
      </c>
      <c r="D238" s="36" t="str">
        <f>IF($A238="","",VLOOKUP($A238,funcionarios!$A:$D,4,0))</f>
        <v/>
      </c>
      <c r="E238" s="2"/>
      <c r="F238" s="27" t="str">
        <f t="shared" si="7"/>
        <v/>
      </c>
      <c r="G238" s="3"/>
      <c r="H238" s="27" t="str">
        <f>IF(G238="","",IF(G238&lt;=F238,"La fecha de inicio de disfrute debe ser mayor que la fecha final de causación",IF(AND(YEAR(F238)=YEAR(G238),MONTH(F238)=MONTH(G238)),"Por favor reprograme la fecha de inicio de disfrute para el siguiente mes",IF(G238="","",IFERROR("El día de inicio del disfrute es "&amp;VLOOKUP(G238,Dias_no_hábiles!A:B,2,0)&amp;", por favor ingrese un día hábil",WORKDAY.INTL(G238-1,15,1,Dias_no_hábiles!E:E))))))</f>
        <v/>
      </c>
      <c r="I238" s="28" t="str">
        <f t="shared" si="8"/>
        <v/>
      </c>
      <c r="J238" s="33" t="s">
        <v>6</v>
      </c>
      <c r="K238" s="33"/>
    </row>
    <row r="239" spans="1:11" ht="50.25" customHeight="1" x14ac:dyDescent="0.25">
      <c r="A239" s="34"/>
      <c r="B239" s="35" t="str">
        <f>IF($A239="","",VLOOKUP($A239,funcionarios!$A:$D,2,0))</f>
        <v/>
      </c>
      <c r="C239" s="36" t="str">
        <f>IF($A239="","",VLOOKUP($A239,funcionarios!$A:$D,3,0))</f>
        <v/>
      </c>
      <c r="D239" s="36" t="str">
        <f>IF($A239="","",VLOOKUP($A239,funcionarios!$A:$D,4,0))</f>
        <v/>
      </c>
      <c r="E239" s="2"/>
      <c r="F239" s="27" t="str">
        <f t="shared" si="7"/>
        <v/>
      </c>
      <c r="G239" s="3"/>
      <c r="H239" s="27" t="str">
        <f>IF(G239="","",IF(G239&lt;=F239,"La fecha de inicio de disfrute debe ser mayor que la fecha final de causación",IF(AND(YEAR(F239)=YEAR(G239),MONTH(F239)=MONTH(G239)),"Por favor reprograme la fecha de inicio de disfrute para el siguiente mes",IF(G239="","",IFERROR("El día de inicio del disfrute es "&amp;VLOOKUP(G239,Dias_no_hábiles!A:B,2,0)&amp;", por favor ingrese un día hábil",WORKDAY.INTL(G239-1,15,1,Dias_no_hábiles!E:E))))))</f>
        <v/>
      </c>
      <c r="I239" s="28" t="str">
        <f t="shared" si="8"/>
        <v/>
      </c>
      <c r="J239" s="33" t="s">
        <v>6</v>
      </c>
      <c r="K239" s="33"/>
    </row>
    <row r="240" spans="1:11" ht="50.25" customHeight="1" x14ac:dyDescent="0.25">
      <c r="A240" s="34"/>
      <c r="B240" s="35" t="str">
        <f>IF($A240="","",VLOOKUP($A240,funcionarios!$A:$D,2,0))</f>
        <v/>
      </c>
      <c r="C240" s="36" t="str">
        <f>IF($A240="","",VLOOKUP($A240,funcionarios!$A:$D,3,0))</f>
        <v/>
      </c>
      <c r="D240" s="36" t="str">
        <f>IF($A240="","",VLOOKUP($A240,funcionarios!$A:$D,4,0))</f>
        <v/>
      </c>
      <c r="E240" s="2"/>
      <c r="F240" s="27" t="str">
        <f t="shared" si="7"/>
        <v/>
      </c>
      <c r="G240" s="3"/>
      <c r="H240" s="27" t="str">
        <f>IF(G240="","",IF(G240&lt;=F240,"La fecha de inicio de disfrute debe ser mayor que la fecha final de causación",IF(AND(YEAR(F240)=YEAR(G240),MONTH(F240)=MONTH(G240)),"Por favor reprograme la fecha de inicio de disfrute para el siguiente mes",IF(G240="","",IFERROR("El día de inicio del disfrute es "&amp;VLOOKUP(G240,Dias_no_hábiles!A:B,2,0)&amp;", por favor ingrese un día hábil",WORKDAY.INTL(G240-1,15,1,Dias_no_hábiles!E:E))))))</f>
        <v/>
      </c>
      <c r="I240" s="28" t="str">
        <f t="shared" si="8"/>
        <v/>
      </c>
      <c r="J240" s="33" t="s">
        <v>6</v>
      </c>
      <c r="K240" s="33"/>
    </row>
    <row r="241" spans="1:11" ht="50.25" customHeight="1" x14ac:dyDescent="0.25">
      <c r="A241" s="34"/>
      <c r="B241" s="35" t="str">
        <f>IF($A241="","",VLOOKUP($A241,funcionarios!$A:$D,2,0))</f>
        <v/>
      </c>
      <c r="C241" s="36" t="str">
        <f>IF($A241="","",VLOOKUP($A241,funcionarios!$A:$D,3,0))</f>
        <v/>
      </c>
      <c r="D241" s="36" t="str">
        <f>IF($A241="","",VLOOKUP($A241,funcionarios!$A:$D,4,0))</f>
        <v/>
      </c>
      <c r="E241" s="2"/>
      <c r="F241" s="27" t="str">
        <f t="shared" si="7"/>
        <v/>
      </c>
      <c r="G241" s="3"/>
      <c r="H241" s="27" t="str">
        <f>IF(G241="","",IF(G241&lt;=F241,"La fecha de inicio de disfrute debe ser mayor que la fecha final de causación",IF(AND(YEAR(F241)=YEAR(G241),MONTH(F241)=MONTH(G241)),"Por favor reprograme la fecha de inicio de disfrute para el siguiente mes",IF(G241="","",IFERROR("El día de inicio del disfrute es "&amp;VLOOKUP(G241,Dias_no_hábiles!A:B,2,0)&amp;", por favor ingrese un día hábil",WORKDAY.INTL(G241-1,15,1,Dias_no_hábiles!E:E))))))</f>
        <v/>
      </c>
      <c r="I241" s="28" t="str">
        <f t="shared" si="8"/>
        <v/>
      </c>
      <c r="J241" s="33" t="s">
        <v>6</v>
      </c>
      <c r="K241" s="33"/>
    </row>
    <row r="242" spans="1:11" ht="50.25" customHeight="1" x14ac:dyDescent="0.25">
      <c r="A242" s="34"/>
      <c r="B242" s="35" t="str">
        <f>IF($A242="","",VLOOKUP($A242,funcionarios!$A:$D,2,0))</f>
        <v/>
      </c>
      <c r="C242" s="36" t="str">
        <f>IF($A242="","",VLOOKUP($A242,funcionarios!$A:$D,3,0))</f>
        <v/>
      </c>
      <c r="D242" s="36" t="str">
        <f>IF($A242="","",VLOOKUP($A242,funcionarios!$A:$D,4,0))</f>
        <v/>
      </c>
      <c r="E242" s="2"/>
      <c r="F242" s="27" t="str">
        <f t="shared" si="7"/>
        <v/>
      </c>
      <c r="G242" s="3"/>
      <c r="H242" s="27" t="str">
        <f>IF(G242="","",IF(G242&lt;=F242,"La fecha de inicio de disfrute debe ser mayor que la fecha final de causación",IF(AND(YEAR(F242)=YEAR(G242),MONTH(F242)=MONTH(G242)),"Por favor reprograme la fecha de inicio de disfrute para el siguiente mes",IF(G242="","",IFERROR("El día de inicio del disfrute es "&amp;VLOOKUP(G242,Dias_no_hábiles!A:B,2,0)&amp;", por favor ingrese un día hábil",WORKDAY.INTL(G242-1,15,1,Dias_no_hábiles!E:E))))))</f>
        <v/>
      </c>
      <c r="I242" s="28" t="str">
        <f t="shared" si="8"/>
        <v/>
      </c>
      <c r="J242" s="33" t="s">
        <v>6</v>
      </c>
      <c r="K242" s="33"/>
    </row>
    <row r="243" spans="1:11" ht="50.25" customHeight="1" x14ac:dyDescent="0.25">
      <c r="A243" s="34"/>
      <c r="B243" s="35" t="str">
        <f>IF($A243="","",VLOOKUP($A243,funcionarios!$A:$D,2,0))</f>
        <v/>
      </c>
      <c r="C243" s="36" t="str">
        <f>IF($A243="","",VLOOKUP($A243,funcionarios!$A:$D,3,0))</f>
        <v/>
      </c>
      <c r="D243" s="36" t="str">
        <f>IF($A243="","",VLOOKUP($A243,funcionarios!$A:$D,4,0))</f>
        <v/>
      </c>
      <c r="E243" s="2"/>
      <c r="F243" s="27" t="str">
        <f t="shared" si="7"/>
        <v/>
      </c>
      <c r="G243" s="3"/>
      <c r="H243" s="27" t="str">
        <f>IF(G243="","",IF(G243&lt;=F243,"La fecha de inicio de disfrute debe ser mayor que la fecha final de causación",IF(AND(YEAR(F243)=YEAR(G243),MONTH(F243)=MONTH(G243)),"Por favor reprograme la fecha de inicio de disfrute para el siguiente mes",IF(G243="","",IFERROR("El día de inicio del disfrute es "&amp;VLOOKUP(G243,Dias_no_hábiles!A:B,2,0)&amp;", por favor ingrese un día hábil",WORKDAY.INTL(G243-1,15,1,Dias_no_hábiles!E:E))))))</f>
        <v/>
      </c>
      <c r="I243" s="28" t="str">
        <f t="shared" si="8"/>
        <v/>
      </c>
      <c r="J243" s="33" t="s">
        <v>6</v>
      </c>
      <c r="K243" s="33"/>
    </row>
    <row r="244" spans="1:11" ht="50.25" customHeight="1" x14ac:dyDescent="0.25">
      <c r="A244" s="34"/>
      <c r="B244" s="35" t="str">
        <f>IF($A244="","",VLOOKUP($A244,funcionarios!$A:$D,2,0))</f>
        <v/>
      </c>
      <c r="C244" s="36" t="str">
        <f>IF($A244="","",VLOOKUP($A244,funcionarios!$A:$D,3,0))</f>
        <v/>
      </c>
      <c r="D244" s="36" t="str">
        <f>IF($A244="","",VLOOKUP($A244,funcionarios!$A:$D,4,0))</f>
        <v/>
      </c>
      <c r="E244" s="2"/>
      <c r="F244" s="27" t="str">
        <f t="shared" si="7"/>
        <v/>
      </c>
      <c r="G244" s="3"/>
      <c r="H244" s="27" t="str">
        <f>IF(G244="","",IF(G244&lt;=F244,"La fecha de inicio de disfrute debe ser mayor que la fecha final de causación",IF(AND(YEAR(F244)=YEAR(G244),MONTH(F244)=MONTH(G244)),"Por favor reprograme la fecha de inicio de disfrute para el siguiente mes",IF(G244="","",IFERROR("El día de inicio del disfrute es "&amp;VLOOKUP(G244,Dias_no_hábiles!A:B,2,0)&amp;", por favor ingrese un día hábil",WORKDAY.INTL(G244-1,15,1,Dias_no_hábiles!E:E))))))</f>
        <v/>
      </c>
      <c r="I244" s="28" t="str">
        <f t="shared" si="8"/>
        <v/>
      </c>
      <c r="J244" s="33" t="s">
        <v>6</v>
      </c>
      <c r="K244" s="33"/>
    </row>
    <row r="245" spans="1:11" ht="50.25" customHeight="1" x14ac:dyDescent="0.25">
      <c r="A245" s="34"/>
      <c r="B245" s="35" t="str">
        <f>IF($A245="","",VLOOKUP($A245,funcionarios!$A:$D,2,0))</f>
        <v/>
      </c>
      <c r="C245" s="36" t="str">
        <f>IF($A245="","",VLOOKUP($A245,funcionarios!$A:$D,3,0))</f>
        <v/>
      </c>
      <c r="D245" s="36" t="str">
        <f>IF($A245="","",VLOOKUP($A245,funcionarios!$A:$D,4,0))</f>
        <v/>
      </c>
      <c r="E245" s="2"/>
      <c r="F245" s="27" t="str">
        <f t="shared" si="7"/>
        <v/>
      </c>
      <c r="G245" s="3"/>
      <c r="H245" s="27" t="str">
        <f>IF(G245="","",IF(G245&lt;=F245,"La fecha de inicio de disfrute debe ser mayor que la fecha final de causación",IF(AND(YEAR(F245)=YEAR(G245),MONTH(F245)=MONTH(G245)),"Por favor reprograme la fecha de inicio de disfrute para el siguiente mes",IF(G245="","",IFERROR("El día de inicio del disfrute es "&amp;VLOOKUP(G245,Dias_no_hábiles!A:B,2,0)&amp;", por favor ingrese un día hábil",WORKDAY.INTL(G245-1,15,1,Dias_no_hábiles!E:E))))))</f>
        <v/>
      </c>
      <c r="I245" s="28" t="str">
        <f t="shared" si="8"/>
        <v/>
      </c>
      <c r="J245" s="33" t="s">
        <v>6</v>
      </c>
      <c r="K245" s="33"/>
    </row>
    <row r="246" spans="1:11" ht="50.25" customHeight="1" x14ac:dyDescent="0.25">
      <c r="A246" s="34"/>
      <c r="B246" s="35" t="str">
        <f>IF($A246="","",VLOOKUP($A246,funcionarios!$A:$D,2,0))</f>
        <v/>
      </c>
      <c r="C246" s="36" t="str">
        <f>IF($A246="","",VLOOKUP($A246,funcionarios!$A:$D,3,0))</f>
        <v/>
      </c>
      <c r="D246" s="36" t="str">
        <f>IF($A246="","",VLOOKUP($A246,funcionarios!$A:$D,4,0))</f>
        <v/>
      </c>
      <c r="E246" s="2"/>
      <c r="F246" s="27" t="str">
        <f t="shared" si="7"/>
        <v/>
      </c>
      <c r="G246" s="3"/>
      <c r="H246" s="27" t="str">
        <f>IF(G246="","",IF(G246&lt;=F246,"La fecha de inicio de disfrute debe ser mayor que la fecha final de causación",IF(AND(YEAR(F246)=YEAR(G246),MONTH(F246)=MONTH(G246)),"Por favor reprograme la fecha de inicio de disfrute para el siguiente mes",IF(G246="","",IFERROR("El día de inicio del disfrute es "&amp;VLOOKUP(G246,Dias_no_hábiles!A:B,2,0)&amp;", por favor ingrese un día hábil",WORKDAY.INTL(G246-1,15,1,Dias_no_hábiles!E:E))))))</f>
        <v/>
      </c>
      <c r="I246" s="28" t="str">
        <f t="shared" si="8"/>
        <v/>
      </c>
      <c r="J246" s="33" t="s">
        <v>6</v>
      </c>
      <c r="K246" s="33"/>
    </row>
    <row r="247" spans="1:11" ht="50.25" customHeight="1" x14ac:dyDescent="0.25">
      <c r="A247" s="34"/>
      <c r="B247" s="35" t="str">
        <f>IF($A247="","",VLOOKUP($A247,funcionarios!$A:$D,2,0))</f>
        <v/>
      </c>
      <c r="C247" s="36" t="str">
        <f>IF($A247="","",VLOOKUP($A247,funcionarios!$A:$D,3,0))</f>
        <v/>
      </c>
      <c r="D247" s="36" t="str">
        <f>IF($A247="","",VLOOKUP($A247,funcionarios!$A:$D,4,0))</f>
        <v/>
      </c>
      <c r="E247" s="2"/>
      <c r="F247" s="27" t="str">
        <f t="shared" si="7"/>
        <v/>
      </c>
      <c r="G247" s="3"/>
      <c r="H247" s="27" t="str">
        <f>IF(G247="","",IF(G247&lt;=F247,"La fecha de inicio de disfrute debe ser mayor que la fecha final de causación",IF(AND(YEAR(F247)=YEAR(G247),MONTH(F247)=MONTH(G247)),"Por favor reprograme la fecha de inicio de disfrute para el siguiente mes",IF(G247="","",IFERROR("El día de inicio del disfrute es "&amp;VLOOKUP(G247,Dias_no_hábiles!A:B,2,0)&amp;", por favor ingrese un día hábil",WORKDAY.INTL(G247-1,15,1,Dias_no_hábiles!E:E))))))</f>
        <v/>
      </c>
      <c r="I247" s="28" t="str">
        <f t="shared" si="8"/>
        <v/>
      </c>
      <c r="J247" s="33" t="s">
        <v>6</v>
      </c>
      <c r="K247" s="33"/>
    </row>
    <row r="248" spans="1:11" ht="50.25" customHeight="1" x14ac:dyDescent="0.25">
      <c r="A248" s="34"/>
      <c r="B248" s="35" t="str">
        <f>IF($A248="","",VLOOKUP($A248,funcionarios!$A:$D,2,0))</f>
        <v/>
      </c>
      <c r="C248" s="36" t="str">
        <f>IF($A248="","",VLOOKUP($A248,funcionarios!$A:$D,3,0))</f>
        <v/>
      </c>
      <c r="D248" s="36" t="str">
        <f>IF($A248="","",VLOOKUP($A248,funcionarios!$A:$D,4,0))</f>
        <v/>
      </c>
      <c r="E248" s="2"/>
      <c r="F248" s="27" t="str">
        <f t="shared" si="7"/>
        <v/>
      </c>
      <c r="G248" s="3"/>
      <c r="H248" s="27" t="str">
        <f>IF(G248="","",IF(G248&lt;=F248,"La fecha de inicio de disfrute debe ser mayor que la fecha final de causación",IF(AND(YEAR(F248)=YEAR(G248),MONTH(F248)=MONTH(G248)),"Por favor reprograme la fecha de inicio de disfrute para el siguiente mes",IF(G248="","",IFERROR("El día de inicio del disfrute es "&amp;VLOOKUP(G248,Dias_no_hábiles!A:B,2,0)&amp;", por favor ingrese un día hábil",WORKDAY.INTL(G248-1,15,1,Dias_no_hábiles!E:E))))))</f>
        <v/>
      </c>
      <c r="I248" s="28" t="str">
        <f t="shared" si="8"/>
        <v/>
      </c>
      <c r="J248" s="33" t="s">
        <v>6</v>
      </c>
      <c r="K248" s="33"/>
    </row>
    <row r="249" spans="1:11" ht="50.25" customHeight="1" x14ac:dyDescent="0.25">
      <c r="A249" s="34"/>
      <c r="B249" s="35" t="str">
        <f>IF($A249="","",VLOOKUP($A249,funcionarios!$A:$D,2,0))</f>
        <v/>
      </c>
      <c r="C249" s="36" t="str">
        <f>IF($A249="","",VLOOKUP($A249,funcionarios!$A:$D,3,0))</f>
        <v/>
      </c>
      <c r="D249" s="36" t="str">
        <f>IF($A249="","",VLOOKUP($A249,funcionarios!$A:$D,4,0))</f>
        <v/>
      </c>
      <c r="E249" s="2"/>
      <c r="F249" s="27" t="str">
        <f t="shared" si="7"/>
        <v/>
      </c>
      <c r="G249" s="3"/>
      <c r="H249" s="27" t="str">
        <f>IF(G249="","",IF(G249&lt;=F249,"La fecha de inicio de disfrute debe ser mayor que la fecha final de causación",IF(AND(YEAR(F249)=YEAR(G249),MONTH(F249)=MONTH(G249)),"Por favor reprograme la fecha de inicio de disfrute para el siguiente mes",IF(G249="","",IFERROR("El día de inicio del disfrute es "&amp;VLOOKUP(G249,Dias_no_hábiles!A:B,2,0)&amp;", por favor ingrese un día hábil",WORKDAY.INTL(G249-1,15,1,Dias_no_hábiles!E:E))))))</f>
        <v/>
      </c>
      <c r="I249" s="28" t="str">
        <f t="shared" si="8"/>
        <v/>
      </c>
      <c r="J249" s="33" t="s">
        <v>6</v>
      </c>
      <c r="K249" s="33"/>
    </row>
    <row r="250" spans="1:11" ht="50.25" customHeight="1" x14ac:dyDescent="0.25">
      <c r="A250" s="34"/>
      <c r="B250" s="35" t="str">
        <f>IF($A250="","",VLOOKUP($A250,funcionarios!$A:$D,2,0))</f>
        <v/>
      </c>
      <c r="C250" s="36" t="str">
        <f>IF($A250="","",VLOOKUP($A250,funcionarios!$A:$D,3,0))</f>
        <v/>
      </c>
      <c r="D250" s="36" t="str">
        <f>IF($A250="","",VLOOKUP($A250,funcionarios!$A:$D,4,0))</f>
        <v/>
      </c>
      <c r="E250" s="2"/>
      <c r="F250" s="27" t="str">
        <f t="shared" si="7"/>
        <v/>
      </c>
      <c r="G250" s="3"/>
      <c r="H250" s="27" t="str">
        <f>IF(G250="","",IF(G250&lt;=F250,"La fecha de inicio de disfrute debe ser mayor que la fecha final de causación",IF(AND(YEAR(F250)=YEAR(G250),MONTH(F250)=MONTH(G250)),"Por favor reprograme la fecha de inicio de disfrute para el siguiente mes",IF(G250="","",IFERROR("El día de inicio del disfrute es "&amp;VLOOKUP(G250,Dias_no_hábiles!A:B,2,0)&amp;", por favor ingrese un día hábil",WORKDAY.INTL(G250-1,15,1,Dias_no_hábiles!E:E))))))</f>
        <v/>
      </c>
      <c r="I250" s="28" t="str">
        <f t="shared" si="8"/>
        <v/>
      </c>
      <c r="J250" s="33" t="s">
        <v>6</v>
      </c>
      <c r="K250" s="33"/>
    </row>
    <row r="251" spans="1:11" ht="50.25" customHeight="1" x14ac:dyDescent="0.25">
      <c r="A251" s="34"/>
      <c r="B251" s="35" t="str">
        <f>IF($A251="","",VLOOKUP($A251,funcionarios!$A:$D,2,0))</f>
        <v/>
      </c>
      <c r="C251" s="36" t="str">
        <f>IF($A251="","",VLOOKUP($A251,funcionarios!$A:$D,3,0))</f>
        <v/>
      </c>
      <c r="D251" s="36" t="str">
        <f>IF($A251="","",VLOOKUP($A251,funcionarios!$A:$D,4,0))</f>
        <v/>
      </c>
      <c r="E251" s="2"/>
      <c r="F251" s="27" t="str">
        <f t="shared" si="7"/>
        <v/>
      </c>
      <c r="G251" s="3"/>
      <c r="H251" s="27" t="str">
        <f>IF(G251="","",IF(G251&lt;=F251,"La fecha de inicio de disfrute debe ser mayor que la fecha final de causación",IF(AND(YEAR(F251)=YEAR(G251),MONTH(F251)=MONTH(G251)),"Por favor reprograme la fecha de inicio de disfrute para el siguiente mes",IF(G251="","",IFERROR("El día de inicio del disfrute es "&amp;VLOOKUP(G251,Dias_no_hábiles!A:B,2,0)&amp;", por favor ingrese un día hábil",WORKDAY.INTL(G251-1,15,1,Dias_no_hábiles!E:E))))))</f>
        <v/>
      </c>
      <c r="I251" s="28" t="str">
        <f t="shared" si="8"/>
        <v/>
      </c>
      <c r="J251" s="33" t="s">
        <v>6</v>
      </c>
      <c r="K251" s="33"/>
    </row>
    <row r="252" spans="1:11" ht="50.25" customHeight="1" x14ac:dyDescent="0.25">
      <c r="A252" s="34"/>
      <c r="B252" s="35" t="str">
        <f>IF($A252="","",VLOOKUP($A252,funcionarios!$A:$D,2,0))</f>
        <v/>
      </c>
      <c r="C252" s="36" t="str">
        <f>IF($A252="","",VLOOKUP($A252,funcionarios!$A:$D,3,0))</f>
        <v/>
      </c>
      <c r="D252" s="36" t="str">
        <f>IF($A252="","",VLOOKUP($A252,funcionarios!$A:$D,4,0))</f>
        <v/>
      </c>
      <c r="E252" s="2"/>
      <c r="F252" s="27" t="str">
        <f t="shared" si="7"/>
        <v/>
      </c>
      <c r="G252" s="3"/>
      <c r="H252" s="27" t="str">
        <f>IF(G252="","",IF(G252&lt;=F252,"La fecha de inicio de disfrute debe ser mayor que la fecha final de causación",IF(AND(YEAR(F252)=YEAR(G252),MONTH(F252)=MONTH(G252)),"Por favor reprograme la fecha de inicio de disfrute para el siguiente mes",IF(G252="","",IFERROR("El día de inicio del disfrute es "&amp;VLOOKUP(G252,Dias_no_hábiles!A:B,2,0)&amp;", por favor ingrese un día hábil",WORKDAY.INTL(G252-1,15,1,Dias_no_hábiles!E:E))))))</f>
        <v/>
      </c>
      <c r="I252" s="28" t="str">
        <f t="shared" si="8"/>
        <v/>
      </c>
      <c r="J252" s="33" t="s">
        <v>6</v>
      </c>
      <c r="K252" s="33"/>
    </row>
    <row r="253" spans="1:11" ht="50.25" customHeight="1" x14ac:dyDescent="0.25">
      <c r="A253" s="34"/>
      <c r="B253" s="35" t="str">
        <f>IF($A253="","",VLOOKUP($A253,funcionarios!$A:$D,2,0))</f>
        <v/>
      </c>
      <c r="C253" s="36" t="str">
        <f>IF($A253="","",VLOOKUP($A253,funcionarios!$A:$D,3,0))</f>
        <v/>
      </c>
      <c r="D253" s="36" t="str">
        <f>IF($A253="","",VLOOKUP($A253,funcionarios!$A:$D,4,0))</f>
        <v/>
      </c>
      <c r="E253" s="2"/>
      <c r="F253" s="27" t="str">
        <f t="shared" si="7"/>
        <v/>
      </c>
      <c r="G253" s="3"/>
      <c r="H253" s="27" t="str">
        <f>IF(G253="","",IF(G253&lt;=F253,"La fecha de inicio de disfrute debe ser mayor que la fecha final de causación",IF(AND(YEAR(F253)=YEAR(G253),MONTH(F253)=MONTH(G253)),"Por favor reprograme la fecha de inicio de disfrute para el siguiente mes",IF(G253="","",IFERROR("El día de inicio del disfrute es "&amp;VLOOKUP(G253,Dias_no_hábiles!A:B,2,0)&amp;", por favor ingrese un día hábil",WORKDAY.INTL(G253-1,15,1,Dias_no_hábiles!E:E))))))</f>
        <v/>
      </c>
      <c r="I253" s="28" t="str">
        <f t="shared" si="8"/>
        <v/>
      </c>
      <c r="J253" s="33" t="s">
        <v>6</v>
      </c>
      <c r="K253" s="33"/>
    </row>
    <row r="254" spans="1:11" ht="50.25" customHeight="1" x14ac:dyDescent="0.25">
      <c r="A254" s="34"/>
      <c r="B254" s="35" t="str">
        <f>IF($A254="","",VLOOKUP($A254,funcionarios!$A:$D,2,0))</f>
        <v/>
      </c>
      <c r="C254" s="36" t="str">
        <f>IF($A254="","",VLOOKUP($A254,funcionarios!$A:$D,3,0))</f>
        <v/>
      </c>
      <c r="D254" s="36" t="str">
        <f>IF($A254="","",VLOOKUP($A254,funcionarios!$A:$D,4,0))</f>
        <v/>
      </c>
      <c r="E254" s="2"/>
      <c r="F254" s="27" t="str">
        <f t="shared" si="7"/>
        <v/>
      </c>
      <c r="G254" s="3"/>
      <c r="H254" s="27" t="str">
        <f>IF(G254="","",IF(G254&lt;=F254,"La fecha de inicio de disfrute debe ser mayor que la fecha final de causación",IF(AND(YEAR(F254)=YEAR(G254),MONTH(F254)=MONTH(G254)),"Por favor reprograme la fecha de inicio de disfrute para el siguiente mes",IF(G254="","",IFERROR("El día de inicio del disfrute es "&amp;VLOOKUP(G254,Dias_no_hábiles!A:B,2,0)&amp;", por favor ingrese un día hábil",WORKDAY.INTL(G254-1,15,1,Dias_no_hábiles!E:E))))))</f>
        <v/>
      </c>
      <c r="I254" s="28" t="str">
        <f t="shared" si="8"/>
        <v/>
      </c>
      <c r="J254" s="33" t="s">
        <v>6</v>
      </c>
      <c r="K254" s="33"/>
    </row>
    <row r="255" spans="1:11" ht="50.25" customHeight="1" x14ac:dyDescent="0.25">
      <c r="A255" s="34"/>
      <c r="B255" s="35" t="str">
        <f>IF($A255="","",VLOOKUP($A255,funcionarios!$A:$D,2,0))</f>
        <v/>
      </c>
      <c r="C255" s="36" t="str">
        <f>IF($A255="","",VLOOKUP($A255,funcionarios!$A:$D,3,0))</f>
        <v/>
      </c>
      <c r="D255" s="36" t="str">
        <f>IF($A255="","",VLOOKUP($A255,funcionarios!$A:$D,4,0))</f>
        <v/>
      </c>
      <c r="E255" s="2"/>
      <c r="F255" s="27" t="str">
        <f t="shared" si="7"/>
        <v/>
      </c>
      <c r="G255" s="3"/>
      <c r="H255" s="27" t="str">
        <f>IF(G255="","",IF(G255&lt;=F255,"La fecha de inicio de disfrute debe ser mayor que la fecha final de causación",IF(AND(YEAR(F255)=YEAR(G255),MONTH(F255)=MONTH(G255)),"Por favor reprograme la fecha de inicio de disfrute para el siguiente mes",IF(G255="","",IFERROR("El día de inicio del disfrute es "&amp;VLOOKUP(G255,Dias_no_hábiles!A:B,2,0)&amp;", por favor ingrese un día hábil",WORKDAY.INTL(G255-1,15,1,Dias_no_hábiles!E:E))))))</f>
        <v/>
      </c>
      <c r="I255" s="28" t="str">
        <f t="shared" si="8"/>
        <v/>
      </c>
      <c r="J255" s="33" t="s">
        <v>6</v>
      </c>
      <c r="K255" s="33"/>
    </row>
    <row r="256" spans="1:11" ht="50.25" customHeight="1" x14ac:dyDescent="0.25">
      <c r="A256" s="34"/>
      <c r="B256" s="35" t="str">
        <f>IF($A256="","",VLOOKUP($A256,funcionarios!$A:$D,2,0))</f>
        <v/>
      </c>
      <c r="C256" s="36" t="str">
        <f>IF($A256="","",VLOOKUP($A256,funcionarios!$A:$D,3,0))</f>
        <v/>
      </c>
      <c r="D256" s="36" t="str">
        <f>IF($A256="","",VLOOKUP($A256,funcionarios!$A:$D,4,0))</f>
        <v/>
      </c>
      <c r="E256" s="2"/>
      <c r="F256" s="27" t="str">
        <f t="shared" si="7"/>
        <v/>
      </c>
      <c r="G256" s="3"/>
      <c r="H256" s="27" t="str">
        <f>IF(G256="","",IF(G256&lt;=F256,"La fecha de inicio de disfrute debe ser mayor que la fecha final de causación",IF(AND(YEAR(F256)=YEAR(G256),MONTH(F256)=MONTH(G256)),"Por favor reprograme la fecha de inicio de disfrute para el siguiente mes",IF(G256="","",IFERROR("El día de inicio del disfrute es "&amp;VLOOKUP(G256,Dias_no_hábiles!A:B,2,0)&amp;", por favor ingrese un día hábil",WORKDAY.INTL(G256-1,15,1,Dias_no_hábiles!E:E))))))</f>
        <v/>
      </c>
      <c r="I256" s="28" t="str">
        <f t="shared" si="8"/>
        <v/>
      </c>
      <c r="J256" s="33" t="s">
        <v>6</v>
      </c>
      <c r="K256" s="33"/>
    </row>
    <row r="257" spans="1:11" ht="50.25" customHeight="1" x14ac:dyDescent="0.25">
      <c r="A257" s="34"/>
      <c r="B257" s="35" t="str">
        <f>IF($A257="","",VLOOKUP($A257,funcionarios!$A:$D,2,0))</f>
        <v/>
      </c>
      <c r="C257" s="36" t="str">
        <f>IF($A257="","",VLOOKUP($A257,funcionarios!$A:$D,3,0))</f>
        <v/>
      </c>
      <c r="D257" s="36" t="str">
        <f>IF($A257="","",VLOOKUP($A257,funcionarios!$A:$D,4,0))</f>
        <v/>
      </c>
      <c r="E257" s="2"/>
      <c r="F257" s="27" t="str">
        <f t="shared" si="7"/>
        <v/>
      </c>
      <c r="G257" s="3"/>
      <c r="H257" s="27" t="str">
        <f>IF(G257="","",IF(G257&lt;=F257,"La fecha de inicio de disfrute debe ser mayor que la fecha final de causación",IF(AND(YEAR(F257)=YEAR(G257),MONTH(F257)=MONTH(G257)),"Por favor reprograme la fecha de inicio de disfrute para el siguiente mes",IF(G257="","",IFERROR("El día de inicio del disfrute es "&amp;VLOOKUP(G257,Dias_no_hábiles!A:B,2,0)&amp;", por favor ingrese un día hábil",WORKDAY.INTL(G257-1,15,1,Dias_no_hábiles!E:E))))))</f>
        <v/>
      </c>
      <c r="I257" s="28" t="str">
        <f t="shared" si="8"/>
        <v/>
      </c>
      <c r="J257" s="33" t="s">
        <v>6</v>
      </c>
      <c r="K257" s="33"/>
    </row>
    <row r="258" spans="1:11" ht="50.25" customHeight="1" x14ac:dyDescent="0.25">
      <c r="A258" s="34"/>
      <c r="B258" s="35" t="str">
        <f>IF($A258="","",VLOOKUP($A258,funcionarios!$A:$D,2,0))</f>
        <v/>
      </c>
      <c r="C258" s="36" t="str">
        <f>IF($A258="","",VLOOKUP($A258,funcionarios!$A:$D,3,0))</f>
        <v/>
      </c>
      <c r="D258" s="36" t="str">
        <f>IF($A258="","",VLOOKUP($A258,funcionarios!$A:$D,4,0))</f>
        <v/>
      </c>
      <c r="E258" s="2"/>
      <c r="F258" s="27" t="str">
        <f t="shared" si="7"/>
        <v/>
      </c>
      <c r="G258" s="3"/>
      <c r="H258" s="27" t="str">
        <f>IF(G258="","",IF(G258&lt;=F258,"La fecha de inicio de disfrute debe ser mayor que la fecha final de causación",IF(AND(YEAR(F258)=YEAR(G258),MONTH(F258)=MONTH(G258)),"Por favor reprograme la fecha de inicio de disfrute para el siguiente mes",IF(G258="","",IFERROR("El día de inicio del disfrute es "&amp;VLOOKUP(G258,Dias_no_hábiles!A:B,2,0)&amp;", por favor ingrese un día hábil",WORKDAY.INTL(G258-1,15,1,Dias_no_hábiles!E:E))))))</f>
        <v/>
      </c>
      <c r="I258" s="28" t="str">
        <f t="shared" si="8"/>
        <v/>
      </c>
      <c r="J258" s="33" t="s">
        <v>6</v>
      </c>
      <c r="K258" s="33"/>
    </row>
    <row r="259" spans="1:11" ht="50.25" customHeight="1" x14ac:dyDescent="0.25">
      <c r="A259" s="34"/>
      <c r="B259" s="35" t="str">
        <f>IF($A259="","",VLOOKUP($A259,funcionarios!$A:$D,2,0))</f>
        <v/>
      </c>
      <c r="C259" s="36" t="str">
        <f>IF($A259="","",VLOOKUP($A259,funcionarios!$A:$D,3,0))</f>
        <v/>
      </c>
      <c r="D259" s="36" t="str">
        <f>IF($A259="","",VLOOKUP($A259,funcionarios!$A:$D,4,0))</f>
        <v/>
      </c>
      <c r="E259" s="2"/>
      <c r="F259" s="27" t="str">
        <f t="shared" si="7"/>
        <v/>
      </c>
      <c r="G259" s="3"/>
      <c r="H259" s="27" t="str">
        <f>IF(G259="","",IF(G259&lt;=F259,"La fecha de inicio de disfrute debe ser mayor que la fecha final de causación",IF(AND(YEAR(F259)=YEAR(G259),MONTH(F259)=MONTH(G259)),"Por favor reprograme la fecha de inicio de disfrute para el siguiente mes",IF(G259="","",IFERROR("El día de inicio del disfrute es "&amp;VLOOKUP(G259,Dias_no_hábiles!A:B,2,0)&amp;", por favor ingrese un día hábil",WORKDAY.INTL(G259-1,15,1,Dias_no_hábiles!E:E))))))</f>
        <v/>
      </c>
      <c r="I259" s="28" t="str">
        <f t="shared" si="8"/>
        <v/>
      </c>
      <c r="J259" s="33" t="s">
        <v>6</v>
      </c>
      <c r="K259" s="33"/>
    </row>
    <row r="260" spans="1:11" ht="50.25" customHeight="1" x14ac:dyDescent="0.25">
      <c r="A260" s="34"/>
      <c r="B260" s="35" t="str">
        <f>IF($A260="","",VLOOKUP($A260,funcionarios!$A:$D,2,0))</f>
        <v/>
      </c>
      <c r="C260" s="36" t="str">
        <f>IF($A260="","",VLOOKUP($A260,funcionarios!$A:$D,3,0))</f>
        <v/>
      </c>
      <c r="D260" s="36" t="str">
        <f>IF($A260="","",VLOOKUP($A260,funcionarios!$A:$D,4,0))</f>
        <v/>
      </c>
      <c r="E260" s="2"/>
      <c r="F260" s="27" t="str">
        <f t="shared" si="7"/>
        <v/>
      </c>
      <c r="G260" s="3"/>
      <c r="H260" s="27" t="str">
        <f>IF(G260="","",IF(G260&lt;=F260,"La fecha de inicio de disfrute debe ser mayor que la fecha final de causación",IF(AND(YEAR(F260)=YEAR(G260),MONTH(F260)=MONTH(G260)),"Por favor reprograme la fecha de inicio de disfrute para el siguiente mes",IF(G260="","",IFERROR("El día de inicio del disfrute es "&amp;VLOOKUP(G260,Dias_no_hábiles!A:B,2,0)&amp;", por favor ingrese un día hábil",WORKDAY.INTL(G260-1,15,1,Dias_no_hábiles!E:E))))))</f>
        <v/>
      </c>
      <c r="I260" s="28" t="str">
        <f t="shared" si="8"/>
        <v/>
      </c>
      <c r="J260" s="33" t="s">
        <v>6</v>
      </c>
      <c r="K260" s="33"/>
    </row>
    <row r="261" spans="1:11" ht="50.25" customHeight="1" x14ac:dyDescent="0.25">
      <c r="A261" s="34"/>
      <c r="B261" s="35" t="str">
        <f>IF($A261="","",VLOOKUP($A261,funcionarios!$A:$D,2,0))</f>
        <v/>
      </c>
      <c r="C261" s="36" t="str">
        <f>IF($A261="","",VLOOKUP($A261,funcionarios!$A:$D,3,0))</f>
        <v/>
      </c>
      <c r="D261" s="36" t="str">
        <f>IF($A261="","",VLOOKUP($A261,funcionarios!$A:$D,4,0))</f>
        <v/>
      </c>
      <c r="E261" s="2"/>
      <c r="F261" s="27" t="str">
        <f t="shared" si="7"/>
        <v/>
      </c>
      <c r="G261" s="3"/>
      <c r="H261" s="27" t="str">
        <f>IF(G261="","",IF(G261&lt;=F261,"La fecha de inicio de disfrute debe ser mayor que la fecha final de causación",IF(AND(YEAR(F261)=YEAR(G261),MONTH(F261)=MONTH(G261)),"Por favor reprograme la fecha de inicio de disfrute para el siguiente mes",IF(G261="","",IFERROR("El día de inicio del disfrute es "&amp;VLOOKUP(G261,Dias_no_hábiles!A:B,2,0)&amp;", por favor ingrese un día hábil",WORKDAY.INTL(G261-1,15,1,Dias_no_hábiles!E:E))))))</f>
        <v/>
      </c>
      <c r="I261" s="28" t="str">
        <f t="shared" si="8"/>
        <v/>
      </c>
      <c r="J261" s="33" t="s">
        <v>6</v>
      </c>
      <c r="K261" s="33"/>
    </row>
    <row r="262" spans="1:11" ht="50.25" customHeight="1" x14ac:dyDescent="0.25">
      <c r="A262" s="34"/>
      <c r="B262" s="35" t="str">
        <f>IF($A262="","",VLOOKUP($A262,funcionarios!$A:$D,2,0))</f>
        <v/>
      </c>
      <c r="C262" s="36" t="str">
        <f>IF($A262="","",VLOOKUP($A262,funcionarios!$A:$D,3,0))</f>
        <v/>
      </c>
      <c r="D262" s="36" t="str">
        <f>IF($A262="","",VLOOKUP($A262,funcionarios!$A:$D,4,0))</f>
        <v/>
      </c>
      <c r="E262" s="2"/>
      <c r="F262" s="27" t="str">
        <f t="shared" si="7"/>
        <v/>
      </c>
      <c r="G262" s="3"/>
      <c r="H262" s="27" t="str">
        <f>IF(G262="","",IF(G262&lt;=F262,"La fecha de inicio de disfrute debe ser mayor que la fecha final de causación",IF(AND(YEAR(F262)=YEAR(G262),MONTH(F262)=MONTH(G262)),"Por favor reprograme la fecha de inicio de disfrute para el siguiente mes",IF(G262="","",IFERROR("El día de inicio del disfrute es "&amp;VLOOKUP(G262,Dias_no_hábiles!A:B,2,0)&amp;", por favor ingrese un día hábil",WORKDAY.INTL(G262-1,15,1,Dias_no_hábiles!E:E))))))</f>
        <v/>
      </c>
      <c r="I262" s="28" t="str">
        <f t="shared" si="8"/>
        <v/>
      </c>
      <c r="J262" s="33" t="s">
        <v>6</v>
      </c>
      <c r="K262" s="33"/>
    </row>
    <row r="263" spans="1:11" ht="50.25" customHeight="1" x14ac:dyDescent="0.25">
      <c r="A263" s="34"/>
      <c r="B263" s="35" t="str">
        <f>IF($A263="","",VLOOKUP($A263,funcionarios!$A:$D,2,0))</f>
        <v/>
      </c>
      <c r="C263" s="36" t="str">
        <f>IF($A263="","",VLOOKUP($A263,funcionarios!$A:$D,3,0))</f>
        <v/>
      </c>
      <c r="D263" s="36" t="str">
        <f>IF($A263="","",VLOOKUP($A263,funcionarios!$A:$D,4,0))</f>
        <v/>
      </c>
      <c r="E263" s="2"/>
      <c r="F263" s="27" t="str">
        <f t="shared" si="7"/>
        <v/>
      </c>
      <c r="G263" s="3"/>
      <c r="H263" s="27" t="str">
        <f>IF(G263="","",IF(G263&lt;=F263,"La fecha de inicio de disfrute debe ser mayor que la fecha final de causación",IF(AND(YEAR(F263)=YEAR(G263),MONTH(F263)=MONTH(G263)),"Por favor reprograme la fecha de inicio de disfrute para el siguiente mes",IF(G263="","",IFERROR("El día de inicio del disfrute es "&amp;VLOOKUP(G263,Dias_no_hábiles!A:B,2,0)&amp;", por favor ingrese un día hábil",WORKDAY.INTL(G263-1,15,1,Dias_no_hábiles!E:E))))))</f>
        <v/>
      </c>
      <c r="I263" s="28" t="str">
        <f t="shared" si="8"/>
        <v/>
      </c>
      <c r="J263" s="33" t="s">
        <v>6</v>
      </c>
      <c r="K263" s="33"/>
    </row>
    <row r="264" spans="1:11" ht="50.25" customHeight="1" x14ac:dyDescent="0.25">
      <c r="A264" s="34"/>
      <c r="B264" s="35" t="str">
        <f>IF($A264="","",VLOOKUP($A264,funcionarios!$A:$D,2,0))</f>
        <v/>
      </c>
      <c r="C264" s="36" t="str">
        <f>IF($A264="","",VLOOKUP($A264,funcionarios!$A:$D,3,0))</f>
        <v/>
      </c>
      <c r="D264" s="36" t="str">
        <f>IF($A264="","",VLOOKUP($A264,funcionarios!$A:$D,4,0))</f>
        <v/>
      </c>
      <c r="E264" s="2"/>
      <c r="F264" s="27" t="str">
        <f t="shared" ref="F264:F327" si="9">IF(E264="","",DATE(YEAR(E264)+1,MONTH(E264),DAY(E264))-1)</f>
        <v/>
      </c>
      <c r="G264" s="3"/>
      <c r="H264" s="27" t="str">
        <f>IF(G264="","",IF(G264&lt;=F264,"La fecha de inicio de disfrute debe ser mayor que la fecha final de causación",IF(AND(YEAR(F264)=YEAR(G264),MONTH(F264)=MONTH(G264)),"Por favor reprograme la fecha de inicio de disfrute para el siguiente mes",IF(G264="","",IFERROR("El día de inicio del disfrute es "&amp;VLOOKUP(G264,Dias_no_hábiles!A:B,2,0)&amp;", por favor ingrese un día hábil",WORKDAY.INTL(G264-1,15,1,Dias_no_hábiles!E:E))))))</f>
        <v/>
      </c>
      <c r="I264" s="28" t="str">
        <f t="shared" si="8"/>
        <v/>
      </c>
      <c r="J264" s="33" t="s">
        <v>6</v>
      </c>
      <c r="K264" s="33"/>
    </row>
    <row r="265" spans="1:11" ht="50.25" customHeight="1" x14ac:dyDescent="0.25">
      <c r="A265" s="34"/>
      <c r="B265" s="35" t="str">
        <f>IF($A265="","",VLOOKUP($A265,funcionarios!$A:$D,2,0))</f>
        <v/>
      </c>
      <c r="C265" s="36" t="str">
        <f>IF($A265="","",VLOOKUP($A265,funcionarios!$A:$D,3,0))</f>
        <v/>
      </c>
      <c r="D265" s="36" t="str">
        <f>IF($A265="","",VLOOKUP($A265,funcionarios!$A:$D,4,0))</f>
        <v/>
      </c>
      <c r="E265" s="2"/>
      <c r="F265" s="27" t="str">
        <f t="shared" si="9"/>
        <v/>
      </c>
      <c r="G265" s="3"/>
      <c r="H265" s="27" t="str">
        <f>IF(G265="","",IF(G265&lt;=F265,"La fecha de inicio de disfrute debe ser mayor que la fecha final de causación",IF(AND(YEAR(F265)=YEAR(G265),MONTH(F265)=MONTH(G265)),"Por favor reprograme la fecha de inicio de disfrute para el siguiente mes",IF(G265="","",IFERROR("El día de inicio del disfrute es "&amp;VLOOKUP(G265,Dias_no_hábiles!A:B,2,0)&amp;", por favor ingrese un día hábil",WORKDAY.INTL(G265-1,15,1,Dias_no_hábiles!E:E))))))</f>
        <v/>
      </c>
      <c r="I265" s="28" t="str">
        <f t="shared" ref="I265:I328" si="10">IF(G265="","",H265-G265+1)</f>
        <v/>
      </c>
      <c r="J265" s="33" t="s">
        <v>6</v>
      </c>
      <c r="K265" s="33"/>
    </row>
    <row r="266" spans="1:11" ht="50.25" customHeight="1" x14ac:dyDescent="0.25">
      <c r="A266" s="34"/>
      <c r="B266" s="35" t="str">
        <f>IF($A266="","",VLOOKUP($A266,funcionarios!$A:$D,2,0))</f>
        <v/>
      </c>
      <c r="C266" s="36" t="str">
        <f>IF($A266="","",VLOOKUP($A266,funcionarios!$A:$D,3,0))</f>
        <v/>
      </c>
      <c r="D266" s="36" t="str">
        <f>IF($A266="","",VLOOKUP($A266,funcionarios!$A:$D,4,0))</f>
        <v/>
      </c>
      <c r="E266" s="2"/>
      <c r="F266" s="27" t="str">
        <f t="shared" si="9"/>
        <v/>
      </c>
      <c r="G266" s="3"/>
      <c r="H266" s="27" t="str">
        <f>IF(G266="","",IF(G266&lt;=F266,"La fecha de inicio de disfrute debe ser mayor que la fecha final de causación",IF(AND(YEAR(F266)=YEAR(G266),MONTH(F266)=MONTH(G266)),"Por favor reprograme la fecha de inicio de disfrute para el siguiente mes",IF(G266="","",IFERROR("El día de inicio del disfrute es "&amp;VLOOKUP(G266,Dias_no_hábiles!A:B,2,0)&amp;", por favor ingrese un día hábil",WORKDAY.INTL(G266-1,15,1,Dias_no_hábiles!E:E))))))</f>
        <v/>
      </c>
      <c r="I266" s="28" t="str">
        <f t="shared" si="10"/>
        <v/>
      </c>
      <c r="J266" s="33" t="s">
        <v>6</v>
      </c>
      <c r="K266" s="33"/>
    </row>
    <row r="267" spans="1:11" ht="50.25" customHeight="1" x14ac:dyDescent="0.25">
      <c r="A267" s="34"/>
      <c r="B267" s="35" t="str">
        <f>IF($A267="","",VLOOKUP($A267,funcionarios!$A:$D,2,0))</f>
        <v/>
      </c>
      <c r="C267" s="36" t="str">
        <f>IF($A267="","",VLOOKUP($A267,funcionarios!$A:$D,3,0))</f>
        <v/>
      </c>
      <c r="D267" s="36" t="str">
        <f>IF($A267="","",VLOOKUP($A267,funcionarios!$A:$D,4,0))</f>
        <v/>
      </c>
      <c r="E267" s="2"/>
      <c r="F267" s="27" t="str">
        <f t="shared" si="9"/>
        <v/>
      </c>
      <c r="G267" s="3"/>
      <c r="H267" s="27" t="str">
        <f>IF(G267="","",IF(G267&lt;=F267,"La fecha de inicio de disfrute debe ser mayor que la fecha final de causación",IF(AND(YEAR(F267)=YEAR(G267),MONTH(F267)=MONTH(G267)),"Por favor reprograme la fecha de inicio de disfrute para el siguiente mes",IF(G267="","",IFERROR("El día de inicio del disfrute es "&amp;VLOOKUP(G267,Dias_no_hábiles!A:B,2,0)&amp;", por favor ingrese un día hábil",WORKDAY.INTL(G267-1,15,1,Dias_no_hábiles!E:E))))))</f>
        <v/>
      </c>
      <c r="I267" s="28" t="str">
        <f t="shared" si="10"/>
        <v/>
      </c>
      <c r="J267" s="33" t="s">
        <v>6</v>
      </c>
      <c r="K267" s="33"/>
    </row>
    <row r="268" spans="1:11" ht="50.25" customHeight="1" x14ac:dyDescent="0.25">
      <c r="A268" s="34"/>
      <c r="B268" s="35" t="str">
        <f>IF($A268="","",VLOOKUP($A268,funcionarios!$A:$D,2,0))</f>
        <v/>
      </c>
      <c r="C268" s="36" t="str">
        <f>IF($A268="","",VLOOKUP($A268,funcionarios!$A:$D,3,0))</f>
        <v/>
      </c>
      <c r="D268" s="36" t="str">
        <f>IF($A268="","",VLOOKUP($A268,funcionarios!$A:$D,4,0))</f>
        <v/>
      </c>
      <c r="E268" s="2"/>
      <c r="F268" s="27" t="str">
        <f t="shared" si="9"/>
        <v/>
      </c>
      <c r="G268" s="3"/>
      <c r="H268" s="27" t="str">
        <f>IF(G268="","",IF(G268&lt;=F268,"La fecha de inicio de disfrute debe ser mayor que la fecha final de causación",IF(AND(YEAR(F268)=YEAR(G268),MONTH(F268)=MONTH(G268)),"Por favor reprograme la fecha de inicio de disfrute para el siguiente mes",IF(G268="","",IFERROR("El día de inicio del disfrute es "&amp;VLOOKUP(G268,Dias_no_hábiles!A:B,2,0)&amp;", por favor ingrese un día hábil",WORKDAY.INTL(G268-1,15,1,Dias_no_hábiles!E:E))))))</f>
        <v/>
      </c>
      <c r="I268" s="28" t="str">
        <f t="shared" si="10"/>
        <v/>
      </c>
      <c r="J268" s="33" t="s">
        <v>6</v>
      </c>
      <c r="K268" s="33"/>
    </row>
    <row r="269" spans="1:11" ht="50.25" customHeight="1" x14ac:dyDescent="0.25">
      <c r="A269" s="34"/>
      <c r="B269" s="35" t="str">
        <f>IF($A269="","",VLOOKUP($A269,funcionarios!$A:$D,2,0))</f>
        <v/>
      </c>
      <c r="C269" s="36" t="str">
        <f>IF($A269="","",VLOOKUP($A269,funcionarios!$A:$D,3,0))</f>
        <v/>
      </c>
      <c r="D269" s="36" t="str">
        <f>IF($A269="","",VLOOKUP($A269,funcionarios!$A:$D,4,0))</f>
        <v/>
      </c>
      <c r="E269" s="2"/>
      <c r="F269" s="27" t="str">
        <f t="shared" si="9"/>
        <v/>
      </c>
      <c r="G269" s="3"/>
      <c r="H269" s="27" t="str">
        <f>IF(G269="","",IF(G269&lt;=F269,"La fecha de inicio de disfrute debe ser mayor que la fecha final de causación",IF(AND(YEAR(F269)=YEAR(G269),MONTH(F269)=MONTH(G269)),"Por favor reprograme la fecha de inicio de disfrute para el siguiente mes",IF(G269="","",IFERROR("El día de inicio del disfrute es "&amp;VLOOKUP(G269,Dias_no_hábiles!A:B,2,0)&amp;", por favor ingrese un día hábil",WORKDAY.INTL(G269-1,15,1,Dias_no_hábiles!E:E))))))</f>
        <v/>
      </c>
      <c r="I269" s="28" t="str">
        <f t="shared" si="10"/>
        <v/>
      </c>
      <c r="J269" s="33" t="s">
        <v>6</v>
      </c>
      <c r="K269" s="33"/>
    </row>
    <row r="270" spans="1:11" ht="50.25" customHeight="1" x14ac:dyDescent="0.25">
      <c r="A270" s="34"/>
      <c r="B270" s="35" t="str">
        <f>IF($A270="","",VLOOKUP($A270,funcionarios!$A:$D,2,0))</f>
        <v/>
      </c>
      <c r="C270" s="36" t="str">
        <f>IF($A270="","",VLOOKUP($A270,funcionarios!$A:$D,3,0))</f>
        <v/>
      </c>
      <c r="D270" s="36" t="str">
        <f>IF($A270="","",VLOOKUP($A270,funcionarios!$A:$D,4,0))</f>
        <v/>
      </c>
      <c r="E270" s="2"/>
      <c r="F270" s="27" t="str">
        <f t="shared" si="9"/>
        <v/>
      </c>
      <c r="G270" s="3"/>
      <c r="H270" s="27" t="str">
        <f>IF(G270="","",IF(G270&lt;=F270,"La fecha de inicio de disfrute debe ser mayor que la fecha final de causación",IF(AND(YEAR(F270)=YEAR(G270),MONTH(F270)=MONTH(G270)),"Por favor reprograme la fecha de inicio de disfrute para el siguiente mes",IF(G270="","",IFERROR("El día de inicio del disfrute es "&amp;VLOOKUP(G270,Dias_no_hábiles!A:B,2,0)&amp;", por favor ingrese un día hábil",WORKDAY.INTL(G270-1,15,1,Dias_no_hábiles!E:E))))))</f>
        <v/>
      </c>
      <c r="I270" s="28" t="str">
        <f t="shared" si="10"/>
        <v/>
      </c>
      <c r="J270" s="33" t="s">
        <v>6</v>
      </c>
      <c r="K270" s="33"/>
    </row>
    <row r="271" spans="1:11" ht="50.25" customHeight="1" x14ac:dyDescent="0.25">
      <c r="A271" s="34"/>
      <c r="B271" s="35" t="str">
        <f>IF($A271="","",VLOOKUP($A271,funcionarios!$A:$D,2,0))</f>
        <v/>
      </c>
      <c r="C271" s="36" t="str">
        <f>IF($A271="","",VLOOKUP($A271,funcionarios!$A:$D,3,0))</f>
        <v/>
      </c>
      <c r="D271" s="36" t="str">
        <f>IF($A271="","",VLOOKUP($A271,funcionarios!$A:$D,4,0))</f>
        <v/>
      </c>
      <c r="E271" s="2"/>
      <c r="F271" s="27" t="str">
        <f t="shared" si="9"/>
        <v/>
      </c>
      <c r="G271" s="3"/>
      <c r="H271" s="27" t="str">
        <f>IF(G271="","",IF(G271&lt;=F271,"La fecha de inicio de disfrute debe ser mayor que la fecha final de causación",IF(AND(YEAR(F271)=YEAR(G271),MONTH(F271)=MONTH(G271)),"Por favor reprograme la fecha de inicio de disfrute para el siguiente mes",IF(G271="","",IFERROR("El día de inicio del disfrute es "&amp;VLOOKUP(G271,Dias_no_hábiles!A:B,2,0)&amp;", por favor ingrese un día hábil",WORKDAY.INTL(G271-1,15,1,Dias_no_hábiles!E:E))))))</f>
        <v/>
      </c>
      <c r="I271" s="28" t="str">
        <f t="shared" si="10"/>
        <v/>
      </c>
      <c r="J271" s="33" t="s">
        <v>6</v>
      </c>
      <c r="K271" s="33"/>
    </row>
    <row r="272" spans="1:11" ht="50.25" customHeight="1" x14ac:dyDescent="0.25">
      <c r="A272" s="34"/>
      <c r="B272" s="35" t="str">
        <f>IF($A272="","",VLOOKUP($A272,funcionarios!$A:$D,2,0))</f>
        <v/>
      </c>
      <c r="C272" s="36" t="str">
        <f>IF($A272="","",VLOOKUP($A272,funcionarios!$A:$D,3,0))</f>
        <v/>
      </c>
      <c r="D272" s="36" t="str">
        <f>IF($A272="","",VLOOKUP($A272,funcionarios!$A:$D,4,0))</f>
        <v/>
      </c>
      <c r="E272" s="2"/>
      <c r="F272" s="27" t="str">
        <f t="shared" si="9"/>
        <v/>
      </c>
      <c r="G272" s="3"/>
      <c r="H272" s="27" t="str">
        <f>IF(G272="","",IF(G272&lt;=F272,"La fecha de inicio de disfrute debe ser mayor que la fecha final de causación",IF(AND(YEAR(F272)=YEAR(G272),MONTH(F272)=MONTH(G272)),"Por favor reprograme la fecha de inicio de disfrute para el siguiente mes",IF(G272="","",IFERROR("El día de inicio del disfrute es "&amp;VLOOKUP(G272,Dias_no_hábiles!A:B,2,0)&amp;", por favor ingrese un día hábil",WORKDAY.INTL(G272-1,15,1,Dias_no_hábiles!E:E))))))</f>
        <v/>
      </c>
      <c r="I272" s="28" t="str">
        <f t="shared" si="10"/>
        <v/>
      </c>
      <c r="J272" s="33" t="s">
        <v>6</v>
      </c>
      <c r="K272" s="33"/>
    </row>
    <row r="273" spans="1:11" ht="50.25" customHeight="1" x14ac:dyDescent="0.25">
      <c r="A273" s="34"/>
      <c r="B273" s="35" t="str">
        <f>IF($A273="","",VLOOKUP($A273,funcionarios!$A:$D,2,0))</f>
        <v/>
      </c>
      <c r="C273" s="36" t="str">
        <f>IF($A273="","",VLOOKUP($A273,funcionarios!$A:$D,3,0))</f>
        <v/>
      </c>
      <c r="D273" s="36" t="str">
        <f>IF($A273="","",VLOOKUP($A273,funcionarios!$A:$D,4,0))</f>
        <v/>
      </c>
      <c r="E273" s="2"/>
      <c r="F273" s="27" t="str">
        <f t="shared" si="9"/>
        <v/>
      </c>
      <c r="G273" s="3"/>
      <c r="H273" s="27" t="str">
        <f>IF(G273="","",IF(G273&lt;=F273,"La fecha de inicio de disfrute debe ser mayor que la fecha final de causación",IF(AND(YEAR(F273)=YEAR(G273),MONTH(F273)=MONTH(G273)),"Por favor reprograme la fecha de inicio de disfrute para el siguiente mes",IF(G273="","",IFERROR("El día de inicio del disfrute es "&amp;VLOOKUP(G273,Dias_no_hábiles!A:B,2,0)&amp;", por favor ingrese un día hábil",WORKDAY.INTL(G273-1,15,1,Dias_no_hábiles!E:E))))))</f>
        <v/>
      </c>
      <c r="I273" s="28" t="str">
        <f t="shared" si="10"/>
        <v/>
      </c>
      <c r="J273" s="33" t="s">
        <v>6</v>
      </c>
      <c r="K273" s="33"/>
    </row>
    <row r="274" spans="1:11" ht="50.25" customHeight="1" x14ac:dyDescent="0.25">
      <c r="A274" s="34"/>
      <c r="B274" s="35" t="str">
        <f>IF($A274="","",VLOOKUP($A274,funcionarios!$A:$D,2,0))</f>
        <v/>
      </c>
      <c r="C274" s="36" t="str">
        <f>IF($A274="","",VLOOKUP($A274,funcionarios!$A:$D,3,0))</f>
        <v/>
      </c>
      <c r="D274" s="36" t="str">
        <f>IF($A274="","",VLOOKUP($A274,funcionarios!$A:$D,4,0))</f>
        <v/>
      </c>
      <c r="E274" s="2"/>
      <c r="F274" s="27" t="str">
        <f t="shared" si="9"/>
        <v/>
      </c>
      <c r="G274" s="3"/>
      <c r="H274" s="27" t="str">
        <f>IF(G274="","",IF(G274&lt;=F274,"La fecha de inicio de disfrute debe ser mayor que la fecha final de causación",IF(AND(YEAR(F274)=YEAR(G274),MONTH(F274)=MONTH(G274)),"Por favor reprograme la fecha de inicio de disfrute para el siguiente mes",IF(G274="","",IFERROR("El día de inicio del disfrute es "&amp;VLOOKUP(G274,Dias_no_hábiles!A:B,2,0)&amp;", por favor ingrese un día hábil",WORKDAY.INTL(G274-1,15,1,Dias_no_hábiles!E:E))))))</f>
        <v/>
      </c>
      <c r="I274" s="28" t="str">
        <f t="shared" si="10"/>
        <v/>
      </c>
      <c r="J274" s="33" t="s">
        <v>6</v>
      </c>
      <c r="K274" s="33"/>
    </row>
    <row r="275" spans="1:11" ht="50.25" customHeight="1" x14ac:dyDescent="0.25">
      <c r="A275" s="34"/>
      <c r="B275" s="35" t="str">
        <f>IF($A275="","",VLOOKUP($A275,funcionarios!$A:$D,2,0))</f>
        <v/>
      </c>
      <c r="C275" s="36" t="str">
        <f>IF($A275="","",VLOOKUP($A275,funcionarios!$A:$D,3,0))</f>
        <v/>
      </c>
      <c r="D275" s="36" t="str">
        <f>IF($A275="","",VLOOKUP($A275,funcionarios!$A:$D,4,0))</f>
        <v/>
      </c>
      <c r="E275" s="2"/>
      <c r="F275" s="27" t="str">
        <f t="shared" si="9"/>
        <v/>
      </c>
      <c r="G275" s="3"/>
      <c r="H275" s="27" t="str">
        <f>IF(G275="","",IF(G275&lt;=F275,"La fecha de inicio de disfrute debe ser mayor que la fecha final de causación",IF(AND(YEAR(F275)=YEAR(G275),MONTH(F275)=MONTH(G275)),"Por favor reprograme la fecha de inicio de disfrute para el siguiente mes",IF(G275="","",IFERROR("El día de inicio del disfrute es "&amp;VLOOKUP(G275,Dias_no_hábiles!A:B,2,0)&amp;", por favor ingrese un día hábil",WORKDAY.INTL(G275-1,15,1,Dias_no_hábiles!E:E))))))</f>
        <v/>
      </c>
      <c r="I275" s="28" t="str">
        <f t="shared" si="10"/>
        <v/>
      </c>
      <c r="J275" s="33" t="s">
        <v>6</v>
      </c>
      <c r="K275" s="33"/>
    </row>
    <row r="276" spans="1:11" ht="50.25" customHeight="1" x14ac:dyDescent="0.25">
      <c r="A276" s="34"/>
      <c r="B276" s="35" t="str">
        <f>IF($A276="","",VLOOKUP($A276,funcionarios!$A:$D,2,0))</f>
        <v/>
      </c>
      <c r="C276" s="36" t="str">
        <f>IF($A276="","",VLOOKUP($A276,funcionarios!$A:$D,3,0))</f>
        <v/>
      </c>
      <c r="D276" s="36" t="str">
        <f>IF($A276="","",VLOOKUP($A276,funcionarios!$A:$D,4,0))</f>
        <v/>
      </c>
      <c r="E276" s="2"/>
      <c r="F276" s="27" t="str">
        <f t="shared" si="9"/>
        <v/>
      </c>
      <c r="G276" s="3"/>
      <c r="H276" s="27" t="str">
        <f>IF(G276="","",IF(G276&lt;=F276,"La fecha de inicio de disfrute debe ser mayor que la fecha final de causación",IF(AND(YEAR(F276)=YEAR(G276),MONTH(F276)=MONTH(G276)),"Por favor reprograme la fecha de inicio de disfrute para el siguiente mes",IF(G276="","",IFERROR("El día de inicio del disfrute es "&amp;VLOOKUP(G276,Dias_no_hábiles!A:B,2,0)&amp;", por favor ingrese un día hábil",WORKDAY.INTL(G276-1,15,1,Dias_no_hábiles!E:E))))))</f>
        <v/>
      </c>
      <c r="I276" s="28" t="str">
        <f t="shared" si="10"/>
        <v/>
      </c>
      <c r="J276" s="33" t="s">
        <v>6</v>
      </c>
      <c r="K276" s="33"/>
    </row>
    <row r="277" spans="1:11" ht="50.25" customHeight="1" x14ac:dyDescent="0.25">
      <c r="A277" s="34"/>
      <c r="B277" s="35" t="str">
        <f>IF($A277="","",VLOOKUP($A277,funcionarios!$A:$D,2,0))</f>
        <v/>
      </c>
      <c r="C277" s="36" t="str">
        <f>IF($A277="","",VLOOKUP($A277,funcionarios!$A:$D,3,0))</f>
        <v/>
      </c>
      <c r="D277" s="36" t="str">
        <f>IF($A277="","",VLOOKUP($A277,funcionarios!$A:$D,4,0))</f>
        <v/>
      </c>
      <c r="E277" s="2"/>
      <c r="F277" s="27" t="str">
        <f t="shared" si="9"/>
        <v/>
      </c>
      <c r="G277" s="3"/>
      <c r="H277" s="27" t="str">
        <f>IF(G277="","",IF(G277&lt;=F277,"La fecha de inicio de disfrute debe ser mayor que la fecha final de causación",IF(AND(YEAR(F277)=YEAR(G277),MONTH(F277)=MONTH(G277)),"Por favor reprograme la fecha de inicio de disfrute para el siguiente mes",IF(G277="","",IFERROR("El día de inicio del disfrute es "&amp;VLOOKUP(G277,Dias_no_hábiles!A:B,2,0)&amp;", por favor ingrese un día hábil",WORKDAY.INTL(G277-1,15,1,Dias_no_hábiles!E:E))))))</f>
        <v/>
      </c>
      <c r="I277" s="28" t="str">
        <f t="shared" si="10"/>
        <v/>
      </c>
      <c r="J277" s="33" t="s">
        <v>6</v>
      </c>
      <c r="K277" s="33"/>
    </row>
    <row r="278" spans="1:11" ht="50.25" customHeight="1" x14ac:dyDescent="0.25">
      <c r="A278" s="34"/>
      <c r="B278" s="35" t="str">
        <f>IF($A278="","",VLOOKUP($A278,funcionarios!$A:$D,2,0))</f>
        <v/>
      </c>
      <c r="C278" s="36" t="str">
        <f>IF($A278="","",VLOOKUP($A278,funcionarios!$A:$D,3,0))</f>
        <v/>
      </c>
      <c r="D278" s="36" t="str">
        <f>IF($A278="","",VLOOKUP($A278,funcionarios!$A:$D,4,0))</f>
        <v/>
      </c>
      <c r="E278" s="2"/>
      <c r="F278" s="27" t="str">
        <f t="shared" si="9"/>
        <v/>
      </c>
      <c r="G278" s="3"/>
      <c r="H278" s="27" t="str">
        <f>IF(G278="","",IF(G278&lt;=F278,"La fecha de inicio de disfrute debe ser mayor que la fecha final de causación",IF(AND(YEAR(F278)=YEAR(G278),MONTH(F278)=MONTH(G278)),"Por favor reprograme la fecha de inicio de disfrute para el siguiente mes",IF(G278="","",IFERROR("El día de inicio del disfrute es "&amp;VLOOKUP(G278,Dias_no_hábiles!A:B,2,0)&amp;", por favor ingrese un día hábil",WORKDAY.INTL(G278-1,15,1,Dias_no_hábiles!E:E))))))</f>
        <v/>
      </c>
      <c r="I278" s="28" t="str">
        <f t="shared" si="10"/>
        <v/>
      </c>
      <c r="J278" s="33" t="s">
        <v>6</v>
      </c>
      <c r="K278" s="33"/>
    </row>
    <row r="279" spans="1:11" ht="50.25" customHeight="1" x14ac:dyDescent="0.25">
      <c r="A279" s="34"/>
      <c r="B279" s="35" t="str">
        <f>IF($A279="","",VLOOKUP($A279,funcionarios!$A:$D,2,0))</f>
        <v/>
      </c>
      <c r="C279" s="36" t="str">
        <f>IF($A279="","",VLOOKUP($A279,funcionarios!$A:$D,3,0))</f>
        <v/>
      </c>
      <c r="D279" s="36" t="str">
        <f>IF($A279="","",VLOOKUP($A279,funcionarios!$A:$D,4,0))</f>
        <v/>
      </c>
      <c r="E279" s="2"/>
      <c r="F279" s="27" t="str">
        <f t="shared" si="9"/>
        <v/>
      </c>
      <c r="G279" s="3"/>
      <c r="H279" s="27" t="str">
        <f>IF(G279="","",IF(G279&lt;=F279,"La fecha de inicio de disfrute debe ser mayor que la fecha final de causación",IF(AND(YEAR(F279)=YEAR(G279),MONTH(F279)=MONTH(G279)),"Por favor reprograme la fecha de inicio de disfrute para el siguiente mes",IF(G279="","",IFERROR("El día de inicio del disfrute es "&amp;VLOOKUP(G279,Dias_no_hábiles!A:B,2,0)&amp;", por favor ingrese un día hábil",WORKDAY.INTL(G279-1,15,1,Dias_no_hábiles!E:E))))))</f>
        <v/>
      </c>
      <c r="I279" s="28" t="str">
        <f t="shared" si="10"/>
        <v/>
      </c>
      <c r="J279" s="33" t="s">
        <v>6</v>
      </c>
      <c r="K279" s="33"/>
    </row>
    <row r="280" spans="1:11" ht="50.25" customHeight="1" x14ac:dyDescent="0.25">
      <c r="A280" s="34"/>
      <c r="B280" s="35" t="str">
        <f>IF($A280="","",VLOOKUP($A280,funcionarios!$A:$D,2,0))</f>
        <v/>
      </c>
      <c r="C280" s="36" t="str">
        <f>IF($A280="","",VLOOKUP($A280,funcionarios!$A:$D,3,0))</f>
        <v/>
      </c>
      <c r="D280" s="36" t="str">
        <f>IF($A280="","",VLOOKUP($A280,funcionarios!$A:$D,4,0))</f>
        <v/>
      </c>
      <c r="E280" s="2"/>
      <c r="F280" s="27" t="str">
        <f t="shared" si="9"/>
        <v/>
      </c>
      <c r="G280" s="3"/>
      <c r="H280" s="27" t="str">
        <f>IF(G280="","",IF(G280&lt;=F280,"La fecha de inicio de disfrute debe ser mayor que la fecha final de causación",IF(AND(YEAR(F280)=YEAR(G280),MONTH(F280)=MONTH(G280)),"Por favor reprograme la fecha de inicio de disfrute para el siguiente mes",IF(G280="","",IFERROR("El día de inicio del disfrute es "&amp;VLOOKUP(G280,Dias_no_hábiles!A:B,2,0)&amp;", por favor ingrese un día hábil",WORKDAY.INTL(G280-1,15,1,Dias_no_hábiles!E:E))))))</f>
        <v/>
      </c>
      <c r="I280" s="28" t="str">
        <f t="shared" si="10"/>
        <v/>
      </c>
      <c r="J280" s="33" t="s">
        <v>6</v>
      </c>
      <c r="K280" s="33"/>
    </row>
    <row r="281" spans="1:11" ht="50.25" customHeight="1" x14ac:dyDescent="0.25">
      <c r="A281" s="34"/>
      <c r="B281" s="35" t="str">
        <f>IF($A281="","",VLOOKUP($A281,funcionarios!$A:$D,2,0))</f>
        <v/>
      </c>
      <c r="C281" s="36" t="str">
        <f>IF($A281="","",VLOOKUP($A281,funcionarios!$A:$D,3,0))</f>
        <v/>
      </c>
      <c r="D281" s="36" t="str">
        <f>IF($A281="","",VLOOKUP($A281,funcionarios!$A:$D,4,0))</f>
        <v/>
      </c>
      <c r="E281" s="2"/>
      <c r="F281" s="27" t="str">
        <f t="shared" si="9"/>
        <v/>
      </c>
      <c r="G281" s="3"/>
      <c r="H281" s="27" t="str">
        <f>IF(G281="","",IF(G281&lt;=F281,"La fecha de inicio de disfrute debe ser mayor que la fecha final de causación",IF(AND(YEAR(F281)=YEAR(G281),MONTH(F281)=MONTH(G281)),"Por favor reprograme la fecha de inicio de disfrute para el siguiente mes",IF(G281="","",IFERROR("El día de inicio del disfrute es "&amp;VLOOKUP(G281,Dias_no_hábiles!A:B,2,0)&amp;", por favor ingrese un día hábil",WORKDAY.INTL(G281-1,15,1,Dias_no_hábiles!E:E))))))</f>
        <v/>
      </c>
      <c r="I281" s="28" t="str">
        <f t="shared" si="10"/>
        <v/>
      </c>
      <c r="J281" s="33" t="s">
        <v>6</v>
      </c>
      <c r="K281" s="33"/>
    </row>
    <row r="282" spans="1:11" ht="50.25" customHeight="1" x14ac:dyDescent="0.25">
      <c r="A282" s="34"/>
      <c r="B282" s="35" t="str">
        <f>IF($A282="","",VLOOKUP($A282,funcionarios!$A:$D,2,0))</f>
        <v/>
      </c>
      <c r="C282" s="36" t="str">
        <f>IF($A282="","",VLOOKUP($A282,funcionarios!$A:$D,3,0))</f>
        <v/>
      </c>
      <c r="D282" s="36" t="str">
        <f>IF($A282="","",VLOOKUP($A282,funcionarios!$A:$D,4,0))</f>
        <v/>
      </c>
      <c r="E282" s="2"/>
      <c r="F282" s="27" t="str">
        <f t="shared" si="9"/>
        <v/>
      </c>
      <c r="G282" s="3"/>
      <c r="H282" s="27" t="str">
        <f>IF(G282="","",IF(G282&lt;=F282,"La fecha de inicio de disfrute debe ser mayor que la fecha final de causación",IF(AND(YEAR(F282)=YEAR(G282),MONTH(F282)=MONTH(G282)),"Por favor reprograme la fecha de inicio de disfrute para el siguiente mes",IF(G282="","",IFERROR("El día de inicio del disfrute es "&amp;VLOOKUP(G282,Dias_no_hábiles!A:B,2,0)&amp;", por favor ingrese un día hábil",WORKDAY.INTL(G282-1,15,1,Dias_no_hábiles!E:E))))))</f>
        <v/>
      </c>
      <c r="I282" s="28" t="str">
        <f t="shared" si="10"/>
        <v/>
      </c>
      <c r="J282" s="33" t="s">
        <v>6</v>
      </c>
      <c r="K282" s="33"/>
    </row>
    <row r="283" spans="1:11" ht="50.25" customHeight="1" x14ac:dyDescent="0.25">
      <c r="A283" s="34"/>
      <c r="B283" s="35" t="str">
        <f>IF($A283="","",VLOOKUP($A283,funcionarios!$A:$D,2,0))</f>
        <v/>
      </c>
      <c r="C283" s="36" t="str">
        <f>IF($A283="","",VLOOKUP($A283,funcionarios!$A:$D,3,0))</f>
        <v/>
      </c>
      <c r="D283" s="36" t="str">
        <f>IF($A283="","",VLOOKUP($A283,funcionarios!$A:$D,4,0))</f>
        <v/>
      </c>
      <c r="E283" s="2"/>
      <c r="F283" s="27" t="str">
        <f t="shared" si="9"/>
        <v/>
      </c>
      <c r="G283" s="3"/>
      <c r="H283" s="27" t="str">
        <f>IF(G283="","",IF(G283&lt;=F283,"La fecha de inicio de disfrute debe ser mayor que la fecha final de causación",IF(AND(YEAR(F283)=YEAR(G283),MONTH(F283)=MONTH(G283)),"Por favor reprograme la fecha de inicio de disfrute para el siguiente mes",IF(G283="","",IFERROR("El día de inicio del disfrute es "&amp;VLOOKUP(G283,Dias_no_hábiles!A:B,2,0)&amp;", por favor ingrese un día hábil",WORKDAY.INTL(G283-1,15,1,Dias_no_hábiles!E:E))))))</f>
        <v/>
      </c>
      <c r="I283" s="28" t="str">
        <f t="shared" si="10"/>
        <v/>
      </c>
      <c r="J283" s="33" t="s">
        <v>6</v>
      </c>
      <c r="K283" s="33"/>
    </row>
    <row r="284" spans="1:11" ht="50.25" customHeight="1" x14ac:dyDescent="0.25">
      <c r="A284" s="34"/>
      <c r="B284" s="35" t="str">
        <f>IF($A284="","",VLOOKUP($A284,funcionarios!$A:$D,2,0))</f>
        <v/>
      </c>
      <c r="C284" s="36" t="str">
        <f>IF($A284="","",VLOOKUP($A284,funcionarios!$A:$D,3,0))</f>
        <v/>
      </c>
      <c r="D284" s="36" t="str">
        <f>IF($A284="","",VLOOKUP($A284,funcionarios!$A:$D,4,0))</f>
        <v/>
      </c>
      <c r="E284" s="2"/>
      <c r="F284" s="27" t="str">
        <f t="shared" si="9"/>
        <v/>
      </c>
      <c r="G284" s="3"/>
      <c r="H284" s="27" t="str">
        <f>IF(G284="","",IF(G284&lt;=F284,"La fecha de inicio de disfrute debe ser mayor que la fecha final de causación",IF(AND(YEAR(F284)=YEAR(G284),MONTH(F284)=MONTH(G284)),"Por favor reprograme la fecha de inicio de disfrute para el siguiente mes",IF(G284="","",IFERROR("El día de inicio del disfrute es "&amp;VLOOKUP(G284,Dias_no_hábiles!A:B,2,0)&amp;", por favor ingrese un día hábil",WORKDAY.INTL(G284-1,15,1,Dias_no_hábiles!E:E))))))</f>
        <v/>
      </c>
      <c r="I284" s="28" t="str">
        <f t="shared" si="10"/>
        <v/>
      </c>
      <c r="J284" s="33" t="s">
        <v>6</v>
      </c>
      <c r="K284" s="33"/>
    </row>
    <row r="285" spans="1:11" ht="50.25" customHeight="1" x14ac:dyDescent="0.25">
      <c r="A285" s="34"/>
      <c r="B285" s="35" t="str">
        <f>IF($A285="","",VLOOKUP($A285,funcionarios!$A:$D,2,0))</f>
        <v/>
      </c>
      <c r="C285" s="36" t="str">
        <f>IF($A285="","",VLOOKUP($A285,funcionarios!$A:$D,3,0))</f>
        <v/>
      </c>
      <c r="D285" s="36" t="str">
        <f>IF($A285="","",VLOOKUP($A285,funcionarios!$A:$D,4,0))</f>
        <v/>
      </c>
      <c r="E285" s="2"/>
      <c r="F285" s="27" t="str">
        <f t="shared" si="9"/>
        <v/>
      </c>
      <c r="G285" s="3"/>
      <c r="H285" s="27" t="str">
        <f>IF(G285="","",IF(G285&lt;=F285,"La fecha de inicio de disfrute debe ser mayor que la fecha final de causación",IF(AND(YEAR(F285)=YEAR(G285),MONTH(F285)=MONTH(G285)),"Por favor reprograme la fecha de inicio de disfrute para el siguiente mes",IF(G285="","",IFERROR("El día de inicio del disfrute es "&amp;VLOOKUP(G285,Dias_no_hábiles!A:B,2,0)&amp;", por favor ingrese un día hábil",WORKDAY.INTL(G285-1,15,1,Dias_no_hábiles!E:E))))))</f>
        <v/>
      </c>
      <c r="I285" s="28" t="str">
        <f t="shared" si="10"/>
        <v/>
      </c>
      <c r="J285" s="33" t="s">
        <v>6</v>
      </c>
      <c r="K285" s="33"/>
    </row>
    <row r="286" spans="1:11" ht="50.25" customHeight="1" x14ac:dyDescent="0.25">
      <c r="A286" s="34"/>
      <c r="B286" s="35" t="str">
        <f>IF($A286="","",VLOOKUP($A286,funcionarios!$A:$D,2,0))</f>
        <v/>
      </c>
      <c r="C286" s="36" t="str">
        <f>IF($A286="","",VLOOKUP($A286,funcionarios!$A:$D,3,0))</f>
        <v/>
      </c>
      <c r="D286" s="36" t="str">
        <f>IF($A286="","",VLOOKUP($A286,funcionarios!$A:$D,4,0))</f>
        <v/>
      </c>
      <c r="E286" s="2"/>
      <c r="F286" s="27" t="str">
        <f t="shared" si="9"/>
        <v/>
      </c>
      <c r="G286" s="3"/>
      <c r="H286" s="27" t="str">
        <f>IF(G286="","",IF(G286&lt;=F286,"La fecha de inicio de disfrute debe ser mayor que la fecha final de causación",IF(AND(YEAR(F286)=YEAR(G286),MONTH(F286)=MONTH(G286)),"Por favor reprograme la fecha de inicio de disfrute para el siguiente mes",IF(G286="","",IFERROR("El día de inicio del disfrute es "&amp;VLOOKUP(G286,Dias_no_hábiles!A:B,2,0)&amp;", por favor ingrese un día hábil",WORKDAY.INTL(G286-1,15,1,Dias_no_hábiles!E:E))))))</f>
        <v/>
      </c>
      <c r="I286" s="28" t="str">
        <f t="shared" si="10"/>
        <v/>
      </c>
      <c r="J286" s="33" t="s">
        <v>6</v>
      </c>
      <c r="K286" s="33"/>
    </row>
    <row r="287" spans="1:11" ht="50.25" customHeight="1" x14ac:dyDescent="0.25">
      <c r="A287" s="34"/>
      <c r="B287" s="35" t="str">
        <f>IF($A287="","",VLOOKUP($A287,funcionarios!$A:$D,2,0))</f>
        <v/>
      </c>
      <c r="C287" s="36" t="str">
        <f>IF($A287="","",VLOOKUP($A287,funcionarios!$A:$D,3,0))</f>
        <v/>
      </c>
      <c r="D287" s="36" t="str">
        <f>IF($A287="","",VLOOKUP($A287,funcionarios!$A:$D,4,0))</f>
        <v/>
      </c>
      <c r="E287" s="2"/>
      <c r="F287" s="27" t="str">
        <f t="shared" si="9"/>
        <v/>
      </c>
      <c r="G287" s="3"/>
      <c r="H287" s="27" t="str">
        <f>IF(G287="","",IF(G287&lt;=F287,"La fecha de inicio de disfrute debe ser mayor que la fecha final de causación",IF(AND(YEAR(F287)=YEAR(G287),MONTH(F287)=MONTH(G287)),"Por favor reprograme la fecha de inicio de disfrute para el siguiente mes",IF(G287="","",IFERROR("El día de inicio del disfrute es "&amp;VLOOKUP(G287,Dias_no_hábiles!A:B,2,0)&amp;", por favor ingrese un día hábil",WORKDAY.INTL(G287-1,15,1,Dias_no_hábiles!E:E))))))</f>
        <v/>
      </c>
      <c r="I287" s="28" t="str">
        <f t="shared" si="10"/>
        <v/>
      </c>
      <c r="J287" s="33" t="s">
        <v>6</v>
      </c>
      <c r="K287" s="33"/>
    </row>
    <row r="288" spans="1:11" ht="50.25" customHeight="1" x14ac:dyDescent="0.25">
      <c r="A288" s="34"/>
      <c r="B288" s="35" t="str">
        <f>IF($A288="","",VLOOKUP($A288,funcionarios!$A:$D,2,0))</f>
        <v/>
      </c>
      <c r="C288" s="36" t="str">
        <f>IF($A288="","",VLOOKUP($A288,funcionarios!$A:$D,3,0))</f>
        <v/>
      </c>
      <c r="D288" s="36" t="str">
        <f>IF($A288="","",VLOOKUP($A288,funcionarios!$A:$D,4,0))</f>
        <v/>
      </c>
      <c r="E288" s="2"/>
      <c r="F288" s="27" t="str">
        <f t="shared" si="9"/>
        <v/>
      </c>
      <c r="G288" s="3"/>
      <c r="H288" s="27" t="str">
        <f>IF(G288="","",IF(G288&lt;=F288,"La fecha de inicio de disfrute debe ser mayor que la fecha final de causación",IF(AND(YEAR(F288)=YEAR(G288),MONTH(F288)=MONTH(G288)),"Por favor reprograme la fecha de inicio de disfrute para el siguiente mes",IF(G288="","",IFERROR("El día de inicio del disfrute es "&amp;VLOOKUP(G288,Dias_no_hábiles!A:B,2,0)&amp;", por favor ingrese un día hábil",WORKDAY.INTL(G288-1,15,1,Dias_no_hábiles!E:E))))))</f>
        <v/>
      </c>
      <c r="I288" s="28" t="str">
        <f t="shared" si="10"/>
        <v/>
      </c>
      <c r="J288" s="33" t="s">
        <v>6</v>
      </c>
      <c r="K288" s="33"/>
    </row>
    <row r="289" spans="1:11" ht="50.25" customHeight="1" x14ac:dyDescent="0.25">
      <c r="A289" s="34"/>
      <c r="B289" s="35" t="str">
        <f>IF($A289="","",VLOOKUP($A289,funcionarios!$A:$D,2,0))</f>
        <v/>
      </c>
      <c r="C289" s="36" t="str">
        <f>IF($A289="","",VLOOKUP($A289,funcionarios!$A:$D,3,0))</f>
        <v/>
      </c>
      <c r="D289" s="36" t="str">
        <f>IF($A289="","",VLOOKUP($A289,funcionarios!$A:$D,4,0))</f>
        <v/>
      </c>
      <c r="E289" s="2"/>
      <c r="F289" s="27" t="str">
        <f t="shared" si="9"/>
        <v/>
      </c>
      <c r="G289" s="3"/>
      <c r="H289" s="27" t="str">
        <f>IF(G289="","",IF(G289&lt;=F289,"La fecha de inicio de disfrute debe ser mayor que la fecha final de causación",IF(AND(YEAR(F289)=YEAR(G289),MONTH(F289)=MONTH(G289)),"Por favor reprograme la fecha de inicio de disfrute para el siguiente mes",IF(G289="","",IFERROR("El día de inicio del disfrute es "&amp;VLOOKUP(G289,Dias_no_hábiles!A:B,2,0)&amp;", por favor ingrese un día hábil",WORKDAY.INTL(G289-1,15,1,Dias_no_hábiles!E:E))))))</f>
        <v/>
      </c>
      <c r="I289" s="28" t="str">
        <f t="shared" si="10"/>
        <v/>
      </c>
      <c r="J289" s="33" t="s">
        <v>6</v>
      </c>
      <c r="K289" s="33"/>
    </row>
    <row r="290" spans="1:11" ht="50.25" customHeight="1" x14ac:dyDescent="0.25">
      <c r="A290" s="34"/>
      <c r="B290" s="35" t="str">
        <f>IF($A290="","",VLOOKUP($A290,funcionarios!$A:$D,2,0))</f>
        <v/>
      </c>
      <c r="C290" s="36" t="str">
        <f>IF($A290="","",VLOOKUP($A290,funcionarios!$A:$D,3,0))</f>
        <v/>
      </c>
      <c r="D290" s="36" t="str">
        <f>IF($A290="","",VLOOKUP($A290,funcionarios!$A:$D,4,0))</f>
        <v/>
      </c>
      <c r="E290" s="2"/>
      <c r="F290" s="27" t="str">
        <f t="shared" si="9"/>
        <v/>
      </c>
      <c r="G290" s="3"/>
      <c r="H290" s="27" t="str">
        <f>IF(G290="","",IF(G290&lt;=F290,"La fecha de inicio de disfrute debe ser mayor que la fecha final de causación",IF(AND(YEAR(F290)=YEAR(G290),MONTH(F290)=MONTH(G290)),"Por favor reprograme la fecha de inicio de disfrute para el siguiente mes",IF(G290="","",IFERROR("El día de inicio del disfrute es "&amp;VLOOKUP(G290,Dias_no_hábiles!A:B,2,0)&amp;", por favor ingrese un día hábil",WORKDAY.INTL(G290-1,15,1,Dias_no_hábiles!E:E))))))</f>
        <v/>
      </c>
      <c r="I290" s="28" t="str">
        <f t="shared" si="10"/>
        <v/>
      </c>
      <c r="J290" s="33" t="s">
        <v>6</v>
      </c>
      <c r="K290" s="33"/>
    </row>
    <row r="291" spans="1:11" ht="50.25" customHeight="1" x14ac:dyDescent="0.25">
      <c r="A291" s="34"/>
      <c r="B291" s="35" t="str">
        <f>IF($A291="","",VLOOKUP($A291,funcionarios!$A:$D,2,0))</f>
        <v/>
      </c>
      <c r="C291" s="36" t="str">
        <f>IF($A291="","",VLOOKUP($A291,funcionarios!$A:$D,3,0))</f>
        <v/>
      </c>
      <c r="D291" s="36" t="str">
        <f>IF($A291="","",VLOOKUP($A291,funcionarios!$A:$D,4,0))</f>
        <v/>
      </c>
      <c r="E291" s="2"/>
      <c r="F291" s="27" t="str">
        <f t="shared" si="9"/>
        <v/>
      </c>
      <c r="G291" s="3"/>
      <c r="H291" s="27" t="str">
        <f>IF(G291="","",IF(G291&lt;=F291,"La fecha de inicio de disfrute debe ser mayor que la fecha final de causación",IF(AND(YEAR(F291)=YEAR(G291),MONTH(F291)=MONTH(G291)),"Por favor reprograme la fecha de inicio de disfrute para el siguiente mes",IF(G291="","",IFERROR("El día de inicio del disfrute es "&amp;VLOOKUP(G291,Dias_no_hábiles!A:B,2,0)&amp;", por favor ingrese un día hábil",WORKDAY.INTL(G291-1,15,1,Dias_no_hábiles!E:E))))))</f>
        <v/>
      </c>
      <c r="I291" s="28" t="str">
        <f t="shared" si="10"/>
        <v/>
      </c>
      <c r="J291" s="33" t="s">
        <v>6</v>
      </c>
      <c r="K291" s="33"/>
    </row>
    <row r="292" spans="1:11" ht="50.25" customHeight="1" x14ac:dyDescent="0.25">
      <c r="A292" s="34"/>
      <c r="B292" s="35" t="str">
        <f>IF($A292="","",VLOOKUP($A292,funcionarios!$A:$D,2,0))</f>
        <v/>
      </c>
      <c r="C292" s="36" t="str">
        <f>IF($A292="","",VLOOKUP($A292,funcionarios!$A:$D,3,0))</f>
        <v/>
      </c>
      <c r="D292" s="36" t="str">
        <f>IF($A292="","",VLOOKUP($A292,funcionarios!$A:$D,4,0))</f>
        <v/>
      </c>
      <c r="E292" s="2"/>
      <c r="F292" s="27" t="str">
        <f t="shared" si="9"/>
        <v/>
      </c>
      <c r="G292" s="3"/>
      <c r="H292" s="27" t="str">
        <f>IF(G292="","",IF(G292&lt;=F292,"La fecha de inicio de disfrute debe ser mayor que la fecha final de causación",IF(AND(YEAR(F292)=YEAR(G292),MONTH(F292)=MONTH(G292)),"Por favor reprograme la fecha de inicio de disfrute para el siguiente mes",IF(G292="","",IFERROR("El día de inicio del disfrute es "&amp;VLOOKUP(G292,Dias_no_hábiles!A:B,2,0)&amp;", por favor ingrese un día hábil",WORKDAY.INTL(G292-1,15,1,Dias_no_hábiles!E:E))))))</f>
        <v/>
      </c>
      <c r="I292" s="28" t="str">
        <f t="shared" si="10"/>
        <v/>
      </c>
      <c r="J292" s="33" t="s">
        <v>6</v>
      </c>
      <c r="K292" s="33"/>
    </row>
    <row r="293" spans="1:11" ht="50.25" customHeight="1" x14ac:dyDescent="0.25">
      <c r="A293" s="34"/>
      <c r="B293" s="35" t="str">
        <f>IF($A293="","",VLOOKUP($A293,funcionarios!$A:$D,2,0))</f>
        <v/>
      </c>
      <c r="C293" s="36" t="str">
        <f>IF($A293="","",VLOOKUP($A293,funcionarios!$A:$D,3,0))</f>
        <v/>
      </c>
      <c r="D293" s="36" t="str">
        <f>IF($A293="","",VLOOKUP($A293,funcionarios!$A:$D,4,0))</f>
        <v/>
      </c>
      <c r="E293" s="2"/>
      <c r="F293" s="27" t="str">
        <f t="shared" si="9"/>
        <v/>
      </c>
      <c r="G293" s="3"/>
      <c r="H293" s="27" t="str">
        <f>IF(G293="","",IF(G293&lt;=F293,"La fecha de inicio de disfrute debe ser mayor que la fecha final de causación",IF(AND(YEAR(F293)=YEAR(G293),MONTH(F293)=MONTH(G293)),"Por favor reprograme la fecha de inicio de disfrute para el siguiente mes",IF(G293="","",IFERROR("El día de inicio del disfrute es "&amp;VLOOKUP(G293,Dias_no_hábiles!A:B,2,0)&amp;", por favor ingrese un día hábil",WORKDAY.INTL(G293-1,15,1,Dias_no_hábiles!E:E))))))</f>
        <v/>
      </c>
      <c r="I293" s="28" t="str">
        <f t="shared" si="10"/>
        <v/>
      </c>
      <c r="J293" s="33" t="s">
        <v>6</v>
      </c>
      <c r="K293" s="33"/>
    </row>
    <row r="294" spans="1:11" ht="50.25" customHeight="1" x14ac:dyDescent="0.25">
      <c r="A294" s="34"/>
      <c r="B294" s="35" t="str">
        <f>IF($A294="","",VLOOKUP($A294,funcionarios!$A:$D,2,0))</f>
        <v/>
      </c>
      <c r="C294" s="36" t="str">
        <f>IF($A294="","",VLOOKUP($A294,funcionarios!$A:$D,3,0))</f>
        <v/>
      </c>
      <c r="D294" s="36" t="str">
        <f>IF($A294="","",VLOOKUP($A294,funcionarios!$A:$D,4,0))</f>
        <v/>
      </c>
      <c r="E294" s="2"/>
      <c r="F294" s="27" t="str">
        <f t="shared" si="9"/>
        <v/>
      </c>
      <c r="G294" s="3"/>
      <c r="H294" s="27" t="str">
        <f>IF(G294="","",IF(G294&lt;=F294,"La fecha de inicio de disfrute debe ser mayor que la fecha final de causación",IF(AND(YEAR(F294)=YEAR(G294),MONTH(F294)=MONTH(G294)),"Por favor reprograme la fecha de inicio de disfrute para el siguiente mes",IF(G294="","",IFERROR("El día de inicio del disfrute es "&amp;VLOOKUP(G294,Dias_no_hábiles!A:B,2,0)&amp;", por favor ingrese un día hábil",WORKDAY.INTL(G294-1,15,1,Dias_no_hábiles!E:E))))))</f>
        <v/>
      </c>
      <c r="I294" s="28" t="str">
        <f t="shared" si="10"/>
        <v/>
      </c>
      <c r="J294" s="33" t="s">
        <v>6</v>
      </c>
      <c r="K294" s="33"/>
    </row>
    <row r="295" spans="1:11" ht="50.25" customHeight="1" x14ac:dyDescent="0.25">
      <c r="A295" s="34"/>
      <c r="B295" s="35" t="str">
        <f>IF($A295="","",VLOOKUP($A295,funcionarios!$A:$D,2,0))</f>
        <v/>
      </c>
      <c r="C295" s="36" t="str">
        <f>IF($A295="","",VLOOKUP($A295,funcionarios!$A:$D,3,0))</f>
        <v/>
      </c>
      <c r="D295" s="36" t="str">
        <f>IF($A295="","",VLOOKUP($A295,funcionarios!$A:$D,4,0))</f>
        <v/>
      </c>
      <c r="E295" s="2"/>
      <c r="F295" s="27" t="str">
        <f t="shared" si="9"/>
        <v/>
      </c>
      <c r="G295" s="3"/>
      <c r="H295" s="27" t="str">
        <f>IF(G295="","",IF(G295&lt;=F295,"La fecha de inicio de disfrute debe ser mayor que la fecha final de causación",IF(AND(YEAR(F295)=YEAR(G295),MONTH(F295)=MONTH(G295)),"Por favor reprograme la fecha de inicio de disfrute para el siguiente mes",IF(G295="","",IFERROR("El día de inicio del disfrute es "&amp;VLOOKUP(G295,Dias_no_hábiles!A:B,2,0)&amp;", por favor ingrese un día hábil",WORKDAY.INTL(G295-1,15,1,Dias_no_hábiles!E:E))))))</f>
        <v/>
      </c>
      <c r="I295" s="28" t="str">
        <f t="shared" si="10"/>
        <v/>
      </c>
      <c r="J295" s="33" t="s">
        <v>6</v>
      </c>
      <c r="K295" s="33"/>
    </row>
    <row r="296" spans="1:11" ht="50.25" customHeight="1" x14ac:dyDescent="0.25">
      <c r="A296" s="34"/>
      <c r="B296" s="35" t="str">
        <f>IF($A296="","",VLOOKUP($A296,funcionarios!$A:$D,2,0))</f>
        <v/>
      </c>
      <c r="C296" s="36" t="str">
        <f>IF($A296="","",VLOOKUP($A296,funcionarios!$A:$D,3,0))</f>
        <v/>
      </c>
      <c r="D296" s="36" t="str">
        <f>IF($A296="","",VLOOKUP($A296,funcionarios!$A:$D,4,0))</f>
        <v/>
      </c>
      <c r="E296" s="2"/>
      <c r="F296" s="27" t="str">
        <f t="shared" si="9"/>
        <v/>
      </c>
      <c r="G296" s="3"/>
      <c r="H296" s="27" t="str">
        <f>IF(G296="","",IF(G296&lt;=F296,"La fecha de inicio de disfrute debe ser mayor que la fecha final de causación",IF(AND(YEAR(F296)=YEAR(G296),MONTH(F296)=MONTH(G296)),"Por favor reprograme la fecha de inicio de disfrute para el siguiente mes",IF(G296="","",IFERROR("El día de inicio del disfrute es "&amp;VLOOKUP(G296,Dias_no_hábiles!A:B,2,0)&amp;", por favor ingrese un día hábil",WORKDAY.INTL(G296-1,15,1,Dias_no_hábiles!E:E))))))</f>
        <v/>
      </c>
      <c r="I296" s="28" t="str">
        <f t="shared" si="10"/>
        <v/>
      </c>
      <c r="J296" s="33" t="s">
        <v>6</v>
      </c>
      <c r="K296" s="33"/>
    </row>
    <row r="297" spans="1:11" ht="50.25" customHeight="1" x14ac:dyDescent="0.25">
      <c r="A297" s="34"/>
      <c r="B297" s="35" t="str">
        <f>IF($A297="","",VLOOKUP($A297,funcionarios!$A:$D,2,0))</f>
        <v/>
      </c>
      <c r="C297" s="36" t="str">
        <f>IF($A297="","",VLOOKUP($A297,funcionarios!$A:$D,3,0))</f>
        <v/>
      </c>
      <c r="D297" s="36" t="str">
        <f>IF($A297="","",VLOOKUP($A297,funcionarios!$A:$D,4,0))</f>
        <v/>
      </c>
      <c r="E297" s="2"/>
      <c r="F297" s="27" t="str">
        <f t="shared" si="9"/>
        <v/>
      </c>
      <c r="G297" s="3"/>
      <c r="H297" s="27" t="str">
        <f>IF(G297="","",IF(G297&lt;=F297,"La fecha de inicio de disfrute debe ser mayor que la fecha final de causación",IF(AND(YEAR(F297)=YEAR(G297),MONTH(F297)=MONTH(G297)),"Por favor reprograme la fecha de inicio de disfrute para el siguiente mes",IF(G297="","",IFERROR("El día de inicio del disfrute es "&amp;VLOOKUP(G297,Dias_no_hábiles!A:B,2,0)&amp;", por favor ingrese un día hábil",WORKDAY.INTL(G297-1,15,1,Dias_no_hábiles!E:E))))))</f>
        <v/>
      </c>
      <c r="I297" s="28" t="str">
        <f t="shared" si="10"/>
        <v/>
      </c>
      <c r="J297" s="33" t="s">
        <v>6</v>
      </c>
      <c r="K297" s="33"/>
    </row>
    <row r="298" spans="1:11" ht="50.25" customHeight="1" x14ac:dyDescent="0.25">
      <c r="A298" s="34"/>
      <c r="B298" s="35" t="str">
        <f>IF($A298="","",VLOOKUP($A298,funcionarios!$A:$D,2,0))</f>
        <v/>
      </c>
      <c r="C298" s="36" t="str">
        <f>IF($A298="","",VLOOKUP($A298,funcionarios!$A:$D,3,0))</f>
        <v/>
      </c>
      <c r="D298" s="36" t="str">
        <f>IF($A298="","",VLOOKUP($A298,funcionarios!$A:$D,4,0))</f>
        <v/>
      </c>
      <c r="E298" s="2"/>
      <c r="F298" s="27" t="str">
        <f t="shared" si="9"/>
        <v/>
      </c>
      <c r="G298" s="3"/>
      <c r="H298" s="27" t="str">
        <f>IF(G298="","",IF(G298&lt;=F298,"La fecha de inicio de disfrute debe ser mayor que la fecha final de causación",IF(AND(YEAR(F298)=YEAR(G298),MONTH(F298)=MONTH(G298)),"Por favor reprograme la fecha de inicio de disfrute para el siguiente mes",IF(G298="","",IFERROR("El día de inicio del disfrute es "&amp;VLOOKUP(G298,Dias_no_hábiles!A:B,2,0)&amp;", por favor ingrese un día hábil",WORKDAY.INTL(G298-1,15,1,Dias_no_hábiles!E:E))))))</f>
        <v/>
      </c>
      <c r="I298" s="28" t="str">
        <f t="shared" si="10"/>
        <v/>
      </c>
      <c r="J298" s="33" t="s">
        <v>6</v>
      </c>
      <c r="K298" s="33"/>
    </row>
    <row r="299" spans="1:11" ht="50.25" customHeight="1" x14ac:dyDescent="0.25">
      <c r="A299" s="34"/>
      <c r="B299" s="35" t="str">
        <f>IF($A299="","",VLOOKUP($A299,funcionarios!$A:$D,2,0))</f>
        <v/>
      </c>
      <c r="C299" s="36" t="str">
        <f>IF($A299="","",VLOOKUP($A299,funcionarios!$A:$D,3,0))</f>
        <v/>
      </c>
      <c r="D299" s="36" t="str">
        <f>IF($A299="","",VLOOKUP($A299,funcionarios!$A:$D,4,0))</f>
        <v/>
      </c>
      <c r="E299" s="2"/>
      <c r="F299" s="27" t="str">
        <f t="shared" si="9"/>
        <v/>
      </c>
      <c r="G299" s="3"/>
      <c r="H299" s="27" t="str">
        <f>IF(G299="","",IF(G299&lt;=F299,"La fecha de inicio de disfrute debe ser mayor que la fecha final de causación",IF(AND(YEAR(F299)=YEAR(G299),MONTH(F299)=MONTH(G299)),"Por favor reprograme la fecha de inicio de disfrute para el siguiente mes",IF(G299="","",IFERROR("El día de inicio del disfrute es "&amp;VLOOKUP(G299,Dias_no_hábiles!A:B,2,0)&amp;", por favor ingrese un día hábil",WORKDAY.INTL(G299-1,15,1,Dias_no_hábiles!E:E))))))</f>
        <v/>
      </c>
      <c r="I299" s="28" t="str">
        <f t="shared" si="10"/>
        <v/>
      </c>
      <c r="J299" s="33" t="s">
        <v>6</v>
      </c>
      <c r="K299" s="33"/>
    </row>
    <row r="300" spans="1:11" ht="50.25" customHeight="1" x14ac:dyDescent="0.25">
      <c r="A300" s="34"/>
      <c r="B300" s="35" t="str">
        <f>IF($A300="","",VLOOKUP($A300,funcionarios!$A:$D,2,0))</f>
        <v/>
      </c>
      <c r="C300" s="36" t="str">
        <f>IF($A300="","",VLOOKUP($A300,funcionarios!$A:$D,3,0))</f>
        <v/>
      </c>
      <c r="D300" s="36" t="str">
        <f>IF($A300="","",VLOOKUP($A300,funcionarios!$A:$D,4,0))</f>
        <v/>
      </c>
      <c r="E300" s="2"/>
      <c r="F300" s="27" t="str">
        <f t="shared" si="9"/>
        <v/>
      </c>
      <c r="G300" s="3"/>
      <c r="H300" s="27" t="str">
        <f>IF(G300="","",IF(G300&lt;=F300,"La fecha de inicio de disfrute debe ser mayor que la fecha final de causación",IF(AND(YEAR(F300)=YEAR(G300),MONTH(F300)=MONTH(G300)),"Por favor reprograme la fecha de inicio de disfrute para el siguiente mes",IF(G300="","",IFERROR("El día de inicio del disfrute es "&amp;VLOOKUP(G300,Dias_no_hábiles!A:B,2,0)&amp;", por favor ingrese un día hábil",WORKDAY.INTL(G300-1,15,1,Dias_no_hábiles!E:E))))))</f>
        <v/>
      </c>
      <c r="I300" s="28" t="str">
        <f t="shared" si="10"/>
        <v/>
      </c>
      <c r="J300" s="33" t="s">
        <v>6</v>
      </c>
      <c r="K300" s="33"/>
    </row>
    <row r="301" spans="1:11" ht="50.25" customHeight="1" x14ac:dyDescent="0.25">
      <c r="A301" s="34"/>
      <c r="B301" s="35" t="str">
        <f>IF($A301="","",VLOOKUP($A301,funcionarios!$A:$D,2,0))</f>
        <v/>
      </c>
      <c r="C301" s="36" t="str">
        <f>IF($A301="","",VLOOKUP($A301,funcionarios!$A:$D,3,0))</f>
        <v/>
      </c>
      <c r="D301" s="36" t="str">
        <f>IF($A301="","",VLOOKUP($A301,funcionarios!$A:$D,4,0))</f>
        <v/>
      </c>
      <c r="E301" s="2"/>
      <c r="F301" s="27" t="str">
        <f t="shared" si="9"/>
        <v/>
      </c>
      <c r="G301" s="3"/>
      <c r="H301" s="27" t="str">
        <f>IF(G301="","",IF(G301&lt;=F301,"La fecha de inicio de disfrute debe ser mayor que la fecha final de causación",IF(AND(YEAR(F301)=YEAR(G301),MONTH(F301)=MONTH(G301)),"Por favor reprograme la fecha de inicio de disfrute para el siguiente mes",IF(G301="","",IFERROR("El día de inicio del disfrute es "&amp;VLOOKUP(G301,Dias_no_hábiles!A:B,2,0)&amp;", por favor ingrese un día hábil",WORKDAY.INTL(G301-1,15,1,Dias_no_hábiles!E:E))))))</f>
        <v/>
      </c>
      <c r="I301" s="28" t="str">
        <f t="shared" si="10"/>
        <v/>
      </c>
      <c r="J301" s="33" t="s">
        <v>6</v>
      </c>
      <c r="K301" s="33"/>
    </row>
    <row r="302" spans="1:11" ht="50.25" customHeight="1" x14ac:dyDescent="0.25">
      <c r="A302" s="34"/>
      <c r="B302" s="35" t="str">
        <f>IF($A302="","",VLOOKUP($A302,funcionarios!$A:$D,2,0))</f>
        <v/>
      </c>
      <c r="C302" s="36" t="str">
        <f>IF($A302="","",VLOOKUP($A302,funcionarios!$A:$D,3,0))</f>
        <v/>
      </c>
      <c r="D302" s="36" t="str">
        <f>IF($A302="","",VLOOKUP($A302,funcionarios!$A:$D,4,0))</f>
        <v/>
      </c>
      <c r="E302" s="2"/>
      <c r="F302" s="27" t="str">
        <f t="shared" si="9"/>
        <v/>
      </c>
      <c r="G302" s="3"/>
      <c r="H302" s="27" t="str">
        <f>IF(G302="","",IF(G302&lt;=F302,"La fecha de inicio de disfrute debe ser mayor que la fecha final de causación",IF(AND(YEAR(F302)=YEAR(G302),MONTH(F302)=MONTH(G302)),"Por favor reprograme la fecha de inicio de disfrute para el siguiente mes",IF(G302="","",IFERROR("El día de inicio del disfrute es "&amp;VLOOKUP(G302,Dias_no_hábiles!A:B,2,0)&amp;", por favor ingrese un día hábil",WORKDAY.INTL(G302-1,15,1,Dias_no_hábiles!E:E))))))</f>
        <v/>
      </c>
      <c r="I302" s="28" t="str">
        <f t="shared" si="10"/>
        <v/>
      </c>
      <c r="J302" s="33" t="s">
        <v>6</v>
      </c>
      <c r="K302" s="33"/>
    </row>
    <row r="303" spans="1:11" ht="50.25" customHeight="1" x14ac:dyDescent="0.25">
      <c r="A303" s="34"/>
      <c r="B303" s="35" t="str">
        <f>IF($A303="","",VLOOKUP($A303,funcionarios!$A:$D,2,0))</f>
        <v/>
      </c>
      <c r="C303" s="36" t="str">
        <f>IF($A303="","",VLOOKUP($A303,funcionarios!$A:$D,3,0))</f>
        <v/>
      </c>
      <c r="D303" s="36" t="str">
        <f>IF($A303="","",VLOOKUP($A303,funcionarios!$A:$D,4,0))</f>
        <v/>
      </c>
      <c r="E303" s="2"/>
      <c r="F303" s="27" t="str">
        <f t="shared" si="9"/>
        <v/>
      </c>
      <c r="G303" s="3"/>
      <c r="H303" s="27" t="str">
        <f>IF(G303="","",IF(G303&lt;=F303,"La fecha de inicio de disfrute debe ser mayor que la fecha final de causación",IF(AND(YEAR(F303)=YEAR(G303),MONTH(F303)=MONTH(G303)),"Por favor reprograme la fecha de inicio de disfrute para el siguiente mes",IF(G303="","",IFERROR("El día de inicio del disfrute es "&amp;VLOOKUP(G303,Dias_no_hábiles!A:B,2,0)&amp;", por favor ingrese un día hábil",WORKDAY.INTL(G303-1,15,1,Dias_no_hábiles!E:E))))))</f>
        <v/>
      </c>
      <c r="I303" s="28" t="str">
        <f t="shared" si="10"/>
        <v/>
      </c>
      <c r="J303" s="33" t="s">
        <v>6</v>
      </c>
      <c r="K303" s="33"/>
    </row>
    <row r="304" spans="1:11" ht="50.25" customHeight="1" x14ac:dyDescent="0.25">
      <c r="A304" s="34"/>
      <c r="B304" s="35" t="str">
        <f>IF($A304="","",VLOOKUP($A304,funcionarios!$A:$D,2,0))</f>
        <v/>
      </c>
      <c r="C304" s="36" t="str">
        <f>IF($A304="","",VLOOKUP($A304,funcionarios!$A:$D,3,0))</f>
        <v/>
      </c>
      <c r="D304" s="36" t="str">
        <f>IF($A304="","",VLOOKUP($A304,funcionarios!$A:$D,4,0))</f>
        <v/>
      </c>
      <c r="E304" s="2"/>
      <c r="F304" s="27" t="str">
        <f t="shared" si="9"/>
        <v/>
      </c>
      <c r="G304" s="3"/>
      <c r="H304" s="27" t="str">
        <f>IF(G304="","",IF(G304&lt;=F304,"La fecha de inicio de disfrute debe ser mayor que la fecha final de causación",IF(AND(YEAR(F304)=YEAR(G304),MONTH(F304)=MONTH(G304)),"Por favor reprograme la fecha de inicio de disfrute para el siguiente mes",IF(G304="","",IFERROR("El día de inicio del disfrute es "&amp;VLOOKUP(G304,Dias_no_hábiles!A:B,2,0)&amp;", por favor ingrese un día hábil",WORKDAY.INTL(G304-1,15,1,Dias_no_hábiles!E:E))))))</f>
        <v/>
      </c>
      <c r="I304" s="28" t="str">
        <f t="shared" si="10"/>
        <v/>
      </c>
      <c r="J304" s="33" t="s">
        <v>6</v>
      </c>
      <c r="K304" s="33"/>
    </row>
    <row r="305" spans="1:11" ht="50.25" customHeight="1" x14ac:dyDescent="0.25">
      <c r="A305" s="34"/>
      <c r="B305" s="35" t="str">
        <f>IF($A305="","",VLOOKUP($A305,funcionarios!$A:$D,2,0))</f>
        <v/>
      </c>
      <c r="C305" s="36" t="str">
        <f>IF($A305="","",VLOOKUP($A305,funcionarios!$A:$D,3,0))</f>
        <v/>
      </c>
      <c r="D305" s="36" t="str">
        <f>IF($A305="","",VLOOKUP($A305,funcionarios!$A:$D,4,0))</f>
        <v/>
      </c>
      <c r="E305" s="2"/>
      <c r="F305" s="27" t="str">
        <f t="shared" si="9"/>
        <v/>
      </c>
      <c r="G305" s="3"/>
      <c r="H305" s="27" t="str">
        <f>IF(G305="","",IF(G305&lt;=F305,"La fecha de inicio de disfrute debe ser mayor que la fecha final de causación",IF(AND(YEAR(F305)=YEAR(G305),MONTH(F305)=MONTH(G305)),"Por favor reprograme la fecha de inicio de disfrute para el siguiente mes",IF(G305="","",IFERROR("El día de inicio del disfrute es "&amp;VLOOKUP(G305,Dias_no_hábiles!A:B,2,0)&amp;", por favor ingrese un día hábil",WORKDAY.INTL(G305-1,15,1,Dias_no_hábiles!E:E))))))</f>
        <v/>
      </c>
      <c r="I305" s="28" t="str">
        <f t="shared" si="10"/>
        <v/>
      </c>
      <c r="J305" s="33" t="s">
        <v>6</v>
      </c>
      <c r="K305" s="33"/>
    </row>
    <row r="306" spans="1:11" ht="50.25" customHeight="1" x14ac:dyDescent="0.25">
      <c r="A306" s="34"/>
      <c r="B306" s="35" t="str">
        <f>IF($A306="","",VLOOKUP($A306,funcionarios!$A:$D,2,0))</f>
        <v/>
      </c>
      <c r="C306" s="36" t="str">
        <f>IF($A306="","",VLOOKUP($A306,funcionarios!$A:$D,3,0))</f>
        <v/>
      </c>
      <c r="D306" s="36" t="str">
        <f>IF($A306="","",VLOOKUP($A306,funcionarios!$A:$D,4,0))</f>
        <v/>
      </c>
      <c r="E306" s="2"/>
      <c r="F306" s="27" t="str">
        <f t="shared" si="9"/>
        <v/>
      </c>
      <c r="G306" s="3"/>
      <c r="H306" s="27" t="str">
        <f>IF(G306="","",IF(G306&lt;=F306,"La fecha de inicio de disfrute debe ser mayor que la fecha final de causación",IF(AND(YEAR(F306)=YEAR(G306),MONTH(F306)=MONTH(G306)),"Por favor reprograme la fecha de inicio de disfrute para el siguiente mes",IF(G306="","",IFERROR("El día de inicio del disfrute es "&amp;VLOOKUP(G306,Dias_no_hábiles!A:B,2,0)&amp;", por favor ingrese un día hábil",WORKDAY.INTL(G306-1,15,1,Dias_no_hábiles!E:E))))))</f>
        <v/>
      </c>
      <c r="I306" s="28" t="str">
        <f t="shared" si="10"/>
        <v/>
      </c>
      <c r="J306" s="33" t="s">
        <v>6</v>
      </c>
      <c r="K306" s="33"/>
    </row>
    <row r="307" spans="1:11" ht="50.25" customHeight="1" x14ac:dyDescent="0.25">
      <c r="A307" s="34"/>
      <c r="B307" s="35" t="str">
        <f>IF($A307="","",VLOOKUP($A307,funcionarios!$A:$D,2,0))</f>
        <v/>
      </c>
      <c r="C307" s="36" t="str">
        <f>IF($A307="","",VLOOKUP($A307,funcionarios!$A:$D,3,0))</f>
        <v/>
      </c>
      <c r="D307" s="36" t="str">
        <f>IF($A307="","",VLOOKUP($A307,funcionarios!$A:$D,4,0))</f>
        <v/>
      </c>
      <c r="E307" s="2"/>
      <c r="F307" s="27" t="str">
        <f t="shared" si="9"/>
        <v/>
      </c>
      <c r="G307" s="3"/>
      <c r="H307" s="27" t="str">
        <f>IF(G307="","",IF(G307&lt;=F307,"La fecha de inicio de disfrute debe ser mayor que la fecha final de causación",IF(AND(YEAR(F307)=YEAR(G307),MONTH(F307)=MONTH(G307)),"Por favor reprograme la fecha de inicio de disfrute para el siguiente mes",IF(G307="","",IFERROR("El día de inicio del disfrute es "&amp;VLOOKUP(G307,Dias_no_hábiles!A:B,2,0)&amp;", por favor ingrese un día hábil",WORKDAY.INTL(G307-1,15,1,Dias_no_hábiles!E:E))))))</f>
        <v/>
      </c>
      <c r="I307" s="28" t="str">
        <f t="shared" si="10"/>
        <v/>
      </c>
      <c r="J307" s="33" t="s">
        <v>6</v>
      </c>
      <c r="K307" s="33"/>
    </row>
    <row r="308" spans="1:11" ht="50.25" customHeight="1" x14ac:dyDescent="0.25">
      <c r="A308" s="34"/>
      <c r="B308" s="35" t="str">
        <f>IF($A308="","",VLOOKUP($A308,funcionarios!$A:$D,2,0))</f>
        <v/>
      </c>
      <c r="C308" s="36" t="str">
        <f>IF($A308="","",VLOOKUP($A308,funcionarios!$A:$D,3,0))</f>
        <v/>
      </c>
      <c r="D308" s="36" t="str">
        <f>IF($A308="","",VLOOKUP($A308,funcionarios!$A:$D,4,0))</f>
        <v/>
      </c>
      <c r="E308" s="2"/>
      <c r="F308" s="27" t="str">
        <f t="shared" si="9"/>
        <v/>
      </c>
      <c r="G308" s="3"/>
      <c r="H308" s="27" t="str">
        <f>IF(G308="","",IF(G308&lt;=F308,"La fecha de inicio de disfrute debe ser mayor que la fecha final de causación",IF(AND(YEAR(F308)=YEAR(G308),MONTH(F308)=MONTH(G308)),"Por favor reprograme la fecha de inicio de disfrute para el siguiente mes",IF(G308="","",IFERROR("El día de inicio del disfrute es "&amp;VLOOKUP(G308,Dias_no_hábiles!A:B,2,0)&amp;", por favor ingrese un día hábil",WORKDAY.INTL(G308-1,15,1,Dias_no_hábiles!E:E))))))</f>
        <v/>
      </c>
      <c r="I308" s="28" t="str">
        <f t="shared" si="10"/>
        <v/>
      </c>
      <c r="J308" s="33" t="s">
        <v>6</v>
      </c>
      <c r="K308" s="33"/>
    </row>
    <row r="309" spans="1:11" ht="50.25" customHeight="1" x14ac:dyDescent="0.25">
      <c r="A309" s="34"/>
      <c r="B309" s="35" t="str">
        <f>IF($A309="","",VLOOKUP($A309,funcionarios!$A:$D,2,0))</f>
        <v/>
      </c>
      <c r="C309" s="36" t="str">
        <f>IF($A309="","",VLOOKUP($A309,funcionarios!$A:$D,3,0))</f>
        <v/>
      </c>
      <c r="D309" s="36" t="str">
        <f>IF($A309="","",VLOOKUP($A309,funcionarios!$A:$D,4,0))</f>
        <v/>
      </c>
      <c r="E309" s="2"/>
      <c r="F309" s="27" t="str">
        <f t="shared" si="9"/>
        <v/>
      </c>
      <c r="G309" s="3"/>
      <c r="H309" s="27" t="str">
        <f>IF(G309="","",IF(G309&lt;=F309,"La fecha de inicio de disfrute debe ser mayor que la fecha final de causación",IF(AND(YEAR(F309)=YEAR(G309),MONTH(F309)=MONTH(G309)),"Por favor reprograme la fecha de inicio de disfrute para el siguiente mes",IF(G309="","",IFERROR("El día de inicio del disfrute es "&amp;VLOOKUP(G309,Dias_no_hábiles!A:B,2,0)&amp;", por favor ingrese un día hábil",WORKDAY.INTL(G309-1,15,1,Dias_no_hábiles!E:E))))))</f>
        <v/>
      </c>
      <c r="I309" s="28" t="str">
        <f t="shared" si="10"/>
        <v/>
      </c>
      <c r="J309" s="33" t="s">
        <v>6</v>
      </c>
      <c r="K309" s="33"/>
    </row>
    <row r="310" spans="1:11" ht="50.25" customHeight="1" x14ac:dyDescent="0.25">
      <c r="A310" s="34"/>
      <c r="B310" s="35" t="str">
        <f>IF($A310="","",VLOOKUP($A310,funcionarios!$A:$D,2,0))</f>
        <v/>
      </c>
      <c r="C310" s="36" t="str">
        <f>IF($A310="","",VLOOKUP($A310,funcionarios!$A:$D,3,0))</f>
        <v/>
      </c>
      <c r="D310" s="36" t="str">
        <f>IF($A310="","",VLOOKUP($A310,funcionarios!$A:$D,4,0))</f>
        <v/>
      </c>
      <c r="E310" s="2"/>
      <c r="F310" s="27" t="str">
        <f t="shared" si="9"/>
        <v/>
      </c>
      <c r="G310" s="3"/>
      <c r="H310" s="27" t="str">
        <f>IF(G310="","",IF(G310&lt;=F310,"La fecha de inicio de disfrute debe ser mayor que la fecha final de causación",IF(AND(YEAR(F310)=YEAR(G310),MONTH(F310)=MONTH(G310)),"Por favor reprograme la fecha de inicio de disfrute para el siguiente mes",IF(G310="","",IFERROR("El día de inicio del disfrute es "&amp;VLOOKUP(G310,Dias_no_hábiles!A:B,2,0)&amp;", por favor ingrese un día hábil",WORKDAY.INTL(G310-1,15,1,Dias_no_hábiles!E:E))))))</f>
        <v/>
      </c>
      <c r="I310" s="28" t="str">
        <f t="shared" si="10"/>
        <v/>
      </c>
      <c r="J310" s="33" t="s">
        <v>6</v>
      </c>
      <c r="K310" s="33"/>
    </row>
    <row r="311" spans="1:11" ht="50.25" customHeight="1" x14ac:dyDescent="0.25">
      <c r="A311" s="34"/>
      <c r="B311" s="35" t="str">
        <f>IF($A311="","",VLOOKUP($A311,funcionarios!$A:$D,2,0))</f>
        <v/>
      </c>
      <c r="C311" s="36" t="str">
        <f>IF($A311="","",VLOOKUP($A311,funcionarios!$A:$D,3,0))</f>
        <v/>
      </c>
      <c r="D311" s="36" t="str">
        <f>IF($A311="","",VLOOKUP($A311,funcionarios!$A:$D,4,0))</f>
        <v/>
      </c>
      <c r="E311" s="2"/>
      <c r="F311" s="27" t="str">
        <f t="shared" si="9"/>
        <v/>
      </c>
      <c r="G311" s="3"/>
      <c r="H311" s="27" t="str">
        <f>IF(G311="","",IF(G311&lt;=F311,"La fecha de inicio de disfrute debe ser mayor que la fecha final de causación",IF(AND(YEAR(F311)=YEAR(G311),MONTH(F311)=MONTH(G311)),"Por favor reprograme la fecha de inicio de disfrute para el siguiente mes",IF(G311="","",IFERROR("El día de inicio del disfrute es "&amp;VLOOKUP(G311,Dias_no_hábiles!A:B,2,0)&amp;", por favor ingrese un día hábil",WORKDAY.INTL(G311-1,15,1,Dias_no_hábiles!E:E))))))</f>
        <v/>
      </c>
      <c r="I311" s="28" t="str">
        <f t="shared" si="10"/>
        <v/>
      </c>
      <c r="J311" s="33" t="s">
        <v>6</v>
      </c>
      <c r="K311" s="33"/>
    </row>
    <row r="312" spans="1:11" ht="50.25" customHeight="1" x14ac:dyDescent="0.25">
      <c r="A312" s="34"/>
      <c r="B312" s="35" t="str">
        <f>IF($A312="","",VLOOKUP($A312,funcionarios!$A:$D,2,0))</f>
        <v/>
      </c>
      <c r="C312" s="36" t="str">
        <f>IF($A312="","",VLOOKUP($A312,funcionarios!$A:$D,3,0))</f>
        <v/>
      </c>
      <c r="D312" s="36" t="str">
        <f>IF($A312="","",VLOOKUP($A312,funcionarios!$A:$D,4,0))</f>
        <v/>
      </c>
      <c r="E312" s="2"/>
      <c r="F312" s="27" t="str">
        <f t="shared" si="9"/>
        <v/>
      </c>
      <c r="G312" s="3"/>
      <c r="H312" s="27" t="str">
        <f>IF(G312="","",IF(G312&lt;=F312,"La fecha de inicio de disfrute debe ser mayor que la fecha final de causación",IF(AND(YEAR(F312)=YEAR(G312),MONTH(F312)=MONTH(G312)),"Por favor reprograme la fecha de inicio de disfrute para el siguiente mes",IF(G312="","",IFERROR("El día de inicio del disfrute es "&amp;VLOOKUP(G312,Dias_no_hábiles!A:B,2,0)&amp;", por favor ingrese un día hábil",WORKDAY.INTL(G312-1,15,1,Dias_no_hábiles!E:E))))))</f>
        <v/>
      </c>
      <c r="I312" s="28" t="str">
        <f t="shared" si="10"/>
        <v/>
      </c>
      <c r="J312" s="33" t="s">
        <v>6</v>
      </c>
      <c r="K312" s="33"/>
    </row>
    <row r="313" spans="1:11" ht="50.25" customHeight="1" x14ac:dyDescent="0.25">
      <c r="A313" s="34"/>
      <c r="B313" s="35" t="str">
        <f>IF($A313="","",VLOOKUP($A313,funcionarios!$A:$D,2,0))</f>
        <v/>
      </c>
      <c r="C313" s="36" t="str">
        <f>IF($A313="","",VLOOKUP($A313,funcionarios!$A:$D,3,0))</f>
        <v/>
      </c>
      <c r="D313" s="36" t="str">
        <f>IF($A313="","",VLOOKUP($A313,funcionarios!$A:$D,4,0))</f>
        <v/>
      </c>
      <c r="E313" s="2"/>
      <c r="F313" s="27" t="str">
        <f t="shared" si="9"/>
        <v/>
      </c>
      <c r="G313" s="3"/>
      <c r="H313" s="27" t="str">
        <f>IF(G313="","",IF(G313&lt;=F313,"La fecha de inicio de disfrute debe ser mayor que la fecha final de causación",IF(AND(YEAR(F313)=YEAR(G313),MONTH(F313)=MONTH(G313)),"Por favor reprograme la fecha de inicio de disfrute para el siguiente mes",IF(G313="","",IFERROR("El día de inicio del disfrute es "&amp;VLOOKUP(G313,Dias_no_hábiles!A:B,2,0)&amp;", por favor ingrese un día hábil",WORKDAY.INTL(G313-1,15,1,Dias_no_hábiles!E:E))))))</f>
        <v/>
      </c>
      <c r="I313" s="28" t="str">
        <f t="shared" si="10"/>
        <v/>
      </c>
      <c r="J313" s="33" t="s">
        <v>6</v>
      </c>
      <c r="K313" s="33"/>
    </row>
    <row r="314" spans="1:11" ht="50.25" customHeight="1" x14ac:dyDescent="0.25">
      <c r="A314" s="34"/>
      <c r="B314" s="35" t="str">
        <f>IF($A314="","",VLOOKUP($A314,funcionarios!$A:$D,2,0))</f>
        <v/>
      </c>
      <c r="C314" s="36" t="str">
        <f>IF($A314="","",VLOOKUP($A314,funcionarios!$A:$D,3,0))</f>
        <v/>
      </c>
      <c r="D314" s="36" t="str">
        <f>IF($A314="","",VLOOKUP($A314,funcionarios!$A:$D,4,0))</f>
        <v/>
      </c>
      <c r="E314" s="2"/>
      <c r="F314" s="27" t="str">
        <f t="shared" si="9"/>
        <v/>
      </c>
      <c r="G314" s="3"/>
      <c r="H314" s="27" t="str">
        <f>IF(G314="","",IF(G314&lt;=F314,"La fecha de inicio de disfrute debe ser mayor que la fecha final de causación",IF(AND(YEAR(F314)=YEAR(G314),MONTH(F314)=MONTH(G314)),"Por favor reprograme la fecha de inicio de disfrute para el siguiente mes",IF(G314="","",IFERROR("El día de inicio del disfrute es "&amp;VLOOKUP(G314,Dias_no_hábiles!A:B,2,0)&amp;", por favor ingrese un día hábil",WORKDAY.INTL(G314-1,15,1,Dias_no_hábiles!E:E))))))</f>
        <v/>
      </c>
      <c r="I314" s="28" t="str">
        <f t="shared" si="10"/>
        <v/>
      </c>
      <c r="J314" s="33" t="s">
        <v>6</v>
      </c>
      <c r="K314" s="33"/>
    </row>
    <row r="315" spans="1:11" ht="50.25" customHeight="1" x14ac:dyDescent="0.25">
      <c r="A315" s="34"/>
      <c r="B315" s="35" t="str">
        <f>IF($A315="","",VLOOKUP($A315,funcionarios!$A:$D,2,0))</f>
        <v/>
      </c>
      <c r="C315" s="36" t="str">
        <f>IF($A315="","",VLOOKUP($A315,funcionarios!$A:$D,3,0))</f>
        <v/>
      </c>
      <c r="D315" s="36" t="str">
        <f>IF($A315="","",VLOOKUP($A315,funcionarios!$A:$D,4,0))</f>
        <v/>
      </c>
      <c r="E315" s="2"/>
      <c r="F315" s="27" t="str">
        <f t="shared" si="9"/>
        <v/>
      </c>
      <c r="G315" s="3"/>
      <c r="H315" s="27" t="str">
        <f>IF(G315="","",IF(G315&lt;=F315,"La fecha de inicio de disfrute debe ser mayor que la fecha final de causación",IF(AND(YEAR(F315)=YEAR(G315),MONTH(F315)=MONTH(G315)),"Por favor reprograme la fecha de inicio de disfrute para el siguiente mes",IF(G315="","",IFERROR("El día de inicio del disfrute es "&amp;VLOOKUP(G315,Dias_no_hábiles!A:B,2,0)&amp;", por favor ingrese un día hábil",WORKDAY.INTL(G315-1,15,1,Dias_no_hábiles!E:E))))))</f>
        <v/>
      </c>
      <c r="I315" s="28" t="str">
        <f t="shared" si="10"/>
        <v/>
      </c>
      <c r="J315" s="33" t="s">
        <v>6</v>
      </c>
      <c r="K315" s="33"/>
    </row>
    <row r="316" spans="1:11" ht="50.25" customHeight="1" x14ac:dyDescent="0.25">
      <c r="A316" s="34"/>
      <c r="B316" s="35" t="str">
        <f>IF($A316="","",VLOOKUP($A316,funcionarios!$A:$D,2,0))</f>
        <v/>
      </c>
      <c r="C316" s="36" t="str">
        <f>IF($A316="","",VLOOKUP($A316,funcionarios!$A:$D,3,0))</f>
        <v/>
      </c>
      <c r="D316" s="36" t="str">
        <f>IF($A316="","",VLOOKUP($A316,funcionarios!$A:$D,4,0))</f>
        <v/>
      </c>
      <c r="E316" s="2"/>
      <c r="F316" s="27" t="str">
        <f t="shared" si="9"/>
        <v/>
      </c>
      <c r="G316" s="3"/>
      <c r="H316" s="27" t="str">
        <f>IF(G316="","",IF(G316&lt;=F316,"La fecha de inicio de disfrute debe ser mayor que la fecha final de causación",IF(AND(YEAR(F316)=YEAR(G316),MONTH(F316)=MONTH(G316)),"Por favor reprograme la fecha de inicio de disfrute para el siguiente mes",IF(G316="","",IFERROR("El día de inicio del disfrute es "&amp;VLOOKUP(G316,Dias_no_hábiles!A:B,2,0)&amp;", por favor ingrese un día hábil",WORKDAY.INTL(G316-1,15,1,Dias_no_hábiles!E:E))))))</f>
        <v/>
      </c>
      <c r="I316" s="28" t="str">
        <f t="shared" si="10"/>
        <v/>
      </c>
      <c r="J316" s="33" t="s">
        <v>6</v>
      </c>
      <c r="K316" s="33"/>
    </row>
    <row r="317" spans="1:11" ht="50.25" customHeight="1" x14ac:dyDescent="0.25">
      <c r="A317" s="34"/>
      <c r="B317" s="35" t="str">
        <f>IF($A317="","",VLOOKUP($A317,funcionarios!$A:$D,2,0))</f>
        <v/>
      </c>
      <c r="C317" s="36" t="str">
        <f>IF($A317="","",VLOOKUP($A317,funcionarios!$A:$D,3,0))</f>
        <v/>
      </c>
      <c r="D317" s="36" t="str">
        <f>IF($A317="","",VLOOKUP($A317,funcionarios!$A:$D,4,0))</f>
        <v/>
      </c>
      <c r="E317" s="2"/>
      <c r="F317" s="27" t="str">
        <f t="shared" si="9"/>
        <v/>
      </c>
      <c r="G317" s="3"/>
      <c r="H317" s="27" t="str">
        <f>IF(G317="","",IF(G317&lt;=F317,"La fecha de inicio de disfrute debe ser mayor que la fecha final de causación",IF(AND(YEAR(F317)=YEAR(G317),MONTH(F317)=MONTH(G317)),"Por favor reprograme la fecha de inicio de disfrute para el siguiente mes",IF(G317="","",IFERROR("El día de inicio del disfrute es "&amp;VLOOKUP(G317,Dias_no_hábiles!A:B,2,0)&amp;", por favor ingrese un día hábil",WORKDAY.INTL(G317-1,15,1,Dias_no_hábiles!E:E))))))</f>
        <v/>
      </c>
      <c r="I317" s="28" t="str">
        <f t="shared" si="10"/>
        <v/>
      </c>
      <c r="J317" s="33" t="s">
        <v>6</v>
      </c>
      <c r="K317" s="33"/>
    </row>
    <row r="318" spans="1:11" ht="50.25" customHeight="1" x14ac:dyDescent="0.25">
      <c r="A318" s="34"/>
      <c r="B318" s="35" t="str">
        <f>IF($A318="","",VLOOKUP($A318,funcionarios!$A:$D,2,0))</f>
        <v/>
      </c>
      <c r="C318" s="36" t="str">
        <f>IF($A318="","",VLOOKUP($A318,funcionarios!$A:$D,3,0))</f>
        <v/>
      </c>
      <c r="D318" s="36" t="str">
        <f>IF($A318="","",VLOOKUP($A318,funcionarios!$A:$D,4,0))</f>
        <v/>
      </c>
      <c r="E318" s="2"/>
      <c r="F318" s="27" t="str">
        <f t="shared" si="9"/>
        <v/>
      </c>
      <c r="G318" s="3"/>
      <c r="H318" s="27" t="str">
        <f>IF(G318="","",IF(G318&lt;=F318,"La fecha de inicio de disfrute debe ser mayor que la fecha final de causación",IF(AND(YEAR(F318)=YEAR(G318),MONTH(F318)=MONTH(G318)),"Por favor reprograme la fecha de inicio de disfrute para el siguiente mes",IF(G318="","",IFERROR("El día de inicio del disfrute es "&amp;VLOOKUP(G318,Dias_no_hábiles!A:B,2,0)&amp;", por favor ingrese un día hábil",WORKDAY.INTL(G318-1,15,1,Dias_no_hábiles!E:E))))))</f>
        <v/>
      </c>
      <c r="I318" s="28" t="str">
        <f t="shared" si="10"/>
        <v/>
      </c>
      <c r="J318" s="33" t="s">
        <v>6</v>
      </c>
      <c r="K318" s="33"/>
    </row>
    <row r="319" spans="1:11" ht="50.25" customHeight="1" x14ac:dyDescent="0.25">
      <c r="A319" s="34"/>
      <c r="B319" s="35" t="str">
        <f>IF($A319="","",VLOOKUP($A319,funcionarios!$A:$D,2,0))</f>
        <v/>
      </c>
      <c r="C319" s="36" t="str">
        <f>IF($A319="","",VLOOKUP($A319,funcionarios!$A:$D,3,0))</f>
        <v/>
      </c>
      <c r="D319" s="36" t="str">
        <f>IF($A319="","",VLOOKUP($A319,funcionarios!$A:$D,4,0))</f>
        <v/>
      </c>
      <c r="E319" s="2"/>
      <c r="F319" s="27" t="str">
        <f t="shared" si="9"/>
        <v/>
      </c>
      <c r="G319" s="3"/>
      <c r="H319" s="27" t="str">
        <f>IF(G319="","",IF(G319&lt;=F319,"La fecha de inicio de disfrute debe ser mayor que la fecha final de causación",IF(AND(YEAR(F319)=YEAR(G319),MONTH(F319)=MONTH(G319)),"Por favor reprograme la fecha de inicio de disfrute para el siguiente mes",IF(G319="","",IFERROR("El día de inicio del disfrute es "&amp;VLOOKUP(G319,Dias_no_hábiles!A:B,2,0)&amp;", por favor ingrese un día hábil",WORKDAY.INTL(G319-1,15,1,Dias_no_hábiles!E:E))))))</f>
        <v/>
      </c>
      <c r="I319" s="28" t="str">
        <f t="shared" si="10"/>
        <v/>
      </c>
      <c r="J319" s="33" t="s">
        <v>6</v>
      </c>
      <c r="K319" s="33"/>
    </row>
    <row r="320" spans="1:11" ht="50.25" customHeight="1" x14ac:dyDescent="0.25">
      <c r="A320" s="34"/>
      <c r="B320" s="35" t="str">
        <f>IF($A320="","",VLOOKUP($A320,funcionarios!$A:$D,2,0))</f>
        <v/>
      </c>
      <c r="C320" s="36" t="str">
        <f>IF($A320="","",VLOOKUP($A320,funcionarios!$A:$D,3,0))</f>
        <v/>
      </c>
      <c r="D320" s="36" t="str">
        <f>IF($A320="","",VLOOKUP($A320,funcionarios!$A:$D,4,0))</f>
        <v/>
      </c>
      <c r="E320" s="2"/>
      <c r="F320" s="27" t="str">
        <f t="shared" si="9"/>
        <v/>
      </c>
      <c r="G320" s="3"/>
      <c r="H320" s="27" t="str">
        <f>IF(G320="","",IF(G320&lt;=F320,"La fecha de inicio de disfrute debe ser mayor que la fecha final de causación",IF(AND(YEAR(F320)=YEAR(G320),MONTH(F320)=MONTH(G320)),"Por favor reprograme la fecha de inicio de disfrute para el siguiente mes",IF(G320="","",IFERROR("El día de inicio del disfrute es "&amp;VLOOKUP(G320,Dias_no_hábiles!A:B,2,0)&amp;", por favor ingrese un día hábil",WORKDAY.INTL(G320-1,15,1,Dias_no_hábiles!E:E))))))</f>
        <v/>
      </c>
      <c r="I320" s="28" t="str">
        <f t="shared" si="10"/>
        <v/>
      </c>
      <c r="J320" s="33" t="s">
        <v>6</v>
      </c>
      <c r="K320" s="33"/>
    </row>
    <row r="321" spans="1:11" ht="50.25" customHeight="1" x14ac:dyDescent="0.25">
      <c r="A321" s="34"/>
      <c r="B321" s="35" t="str">
        <f>IF($A321="","",VLOOKUP($A321,funcionarios!$A:$D,2,0))</f>
        <v/>
      </c>
      <c r="C321" s="36" t="str">
        <f>IF($A321="","",VLOOKUP($A321,funcionarios!$A:$D,3,0))</f>
        <v/>
      </c>
      <c r="D321" s="36" t="str">
        <f>IF($A321="","",VLOOKUP($A321,funcionarios!$A:$D,4,0))</f>
        <v/>
      </c>
      <c r="E321" s="2"/>
      <c r="F321" s="27" t="str">
        <f t="shared" si="9"/>
        <v/>
      </c>
      <c r="G321" s="3"/>
      <c r="H321" s="27" t="str">
        <f>IF(G321="","",IF(G321&lt;=F321,"La fecha de inicio de disfrute debe ser mayor que la fecha final de causación",IF(AND(YEAR(F321)=YEAR(G321),MONTH(F321)=MONTH(G321)),"Por favor reprograme la fecha de inicio de disfrute para el siguiente mes",IF(G321="","",IFERROR("El día de inicio del disfrute es "&amp;VLOOKUP(G321,Dias_no_hábiles!A:B,2,0)&amp;", por favor ingrese un día hábil",WORKDAY.INTL(G321-1,15,1,Dias_no_hábiles!E:E))))))</f>
        <v/>
      </c>
      <c r="I321" s="28" t="str">
        <f t="shared" si="10"/>
        <v/>
      </c>
      <c r="J321" s="33" t="s">
        <v>6</v>
      </c>
      <c r="K321" s="33"/>
    </row>
    <row r="322" spans="1:11" ht="50.25" customHeight="1" x14ac:dyDescent="0.25">
      <c r="A322" s="34"/>
      <c r="B322" s="35" t="str">
        <f>IF($A322="","",VLOOKUP($A322,funcionarios!$A:$D,2,0))</f>
        <v/>
      </c>
      <c r="C322" s="36" t="str">
        <f>IF($A322="","",VLOOKUP($A322,funcionarios!$A:$D,3,0))</f>
        <v/>
      </c>
      <c r="D322" s="36" t="str">
        <f>IF($A322="","",VLOOKUP($A322,funcionarios!$A:$D,4,0))</f>
        <v/>
      </c>
      <c r="E322" s="2"/>
      <c r="F322" s="27" t="str">
        <f t="shared" si="9"/>
        <v/>
      </c>
      <c r="G322" s="3"/>
      <c r="H322" s="27" t="str">
        <f>IF(G322="","",IF(G322&lt;=F322,"La fecha de inicio de disfrute debe ser mayor que la fecha final de causación",IF(AND(YEAR(F322)=YEAR(G322),MONTH(F322)=MONTH(G322)),"Por favor reprograme la fecha de inicio de disfrute para el siguiente mes",IF(G322="","",IFERROR("El día de inicio del disfrute es "&amp;VLOOKUP(G322,Dias_no_hábiles!A:B,2,0)&amp;", por favor ingrese un día hábil",WORKDAY.INTL(G322-1,15,1,Dias_no_hábiles!E:E))))))</f>
        <v/>
      </c>
      <c r="I322" s="28" t="str">
        <f t="shared" si="10"/>
        <v/>
      </c>
      <c r="J322" s="33" t="s">
        <v>6</v>
      </c>
      <c r="K322" s="33"/>
    </row>
    <row r="323" spans="1:11" ht="50.25" customHeight="1" x14ac:dyDescent="0.25">
      <c r="A323" s="34"/>
      <c r="B323" s="35" t="str">
        <f>IF($A323="","",VLOOKUP($A323,funcionarios!$A:$D,2,0))</f>
        <v/>
      </c>
      <c r="C323" s="36" t="str">
        <f>IF($A323="","",VLOOKUP($A323,funcionarios!$A:$D,3,0))</f>
        <v/>
      </c>
      <c r="D323" s="36" t="str">
        <f>IF($A323="","",VLOOKUP($A323,funcionarios!$A:$D,4,0))</f>
        <v/>
      </c>
      <c r="E323" s="2"/>
      <c r="F323" s="27" t="str">
        <f t="shared" si="9"/>
        <v/>
      </c>
      <c r="G323" s="3"/>
      <c r="H323" s="27" t="str">
        <f>IF(G323="","",IF(G323&lt;=F323,"La fecha de inicio de disfrute debe ser mayor que la fecha final de causación",IF(AND(YEAR(F323)=YEAR(G323),MONTH(F323)=MONTH(G323)),"Por favor reprograme la fecha de inicio de disfrute para el siguiente mes",IF(G323="","",IFERROR("El día de inicio del disfrute es "&amp;VLOOKUP(G323,Dias_no_hábiles!A:B,2,0)&amp;", por favor ingrese un día hábil",WORKDAY.INTL(G323-1,15,1,Dias_no_hábiles!E:E))))))</f>
        <v/>
      </c>
      <c r="I323" s="28" t="str">
        <f t="shared" si="10"/>
        <v/>
      </c>
      <c r="J323" s="33" t="s">
        <v>6</v>
      </c>
      <c r="K323" s="33"/>
    </row>
    <row r="324" spans="1:11" ht="50.25" customHeight="1" x14ac:dyDescent="0.25">
      <c r="A324" s="34"/>
      <c r="B324" s="35" t="str">
        <f>IF($A324="","",VLOOKUP($A324,funcionarios!$A:$D,2,0))</f>
        <v/>
      </c>
      <c r="C324" s="36" t="str">
        <f>IF($A324="","",VLOOKUP($A324,funcionarios!$A:$D,3,0))</f>
        <v/>
      </c>
      <c r="D324" s="36" t="str">
        <f>IF($A324="","",VLOOKUP($A324,funcionarios!$A:$D,4,0))</f>
        <v/>
      </c>
      <c r="E324" s="2"/>
      <c r="F324" s="27" t="str">
        <f t="shared" si="9"/>
        <v/>
      </c>
      <c r="G324" s="3"/>
      <c r="H324" s="27" t="str">
        <f>IF(G324="","",IF(G324&lt;=F324,"La fecha de inicio de disfrute debe ser mayor que la fecha final de causación",IF(AND(YEAR(F324)=YEAR(G324),MONTH(F324)=MONTH(G324)),"Por favor reprograme la fecha de inicio de disfrute para el siguiente mes",IF(G324="","",IFERROR("El día de inicio del disfrute es "&amp;VLOOKUP(G324,Dias_no_hábiles!A:B,2,0)&amp;", por favor ingrese un día hábil",WORKDAY.INTL(G324-1,15,1,Dias_no_hábiles!E:E))))))</f>
        <v/>
      </c>
      <c r="I324" s="28" t="str">
        <f t="shared" si="10"/>
        <v/>
      </c>
      <c r="J324" s="33" t="s">
        <v>6</v>
      </c>
      <c r="K324" s="33"/>
    </row>
    <row r="325" spans="1:11" ht="50.25" customHeight="1" x14ac:dyDescent="0.25">
      <c r="A325" s="34"/>
      <c r="B325" s="35" t="str">
        <f>IF($A325="","",VLOOKUP($A325,funcionarios!$A:$D,2,0))</f>
        <v/>
      </c>
      <c r="C325" s="36" t="str">
        <f>IF($A325="","",VLOOKUP($A325,funcionarios!$A:$D,3,0))</f>
        <v/>
      </c>
      <c r="D325" s="36" t="str">
        <f>IF($A325="","",VLOOKUP($A325,funcionarios!$A:$D,4,0))</f>
        <v/>
      </c>
      <c r="E325" s="2"/>
      <c r="F325" s="27" t="str">
        <f t="shared" si="9"/>
        <v/>
      </c>
      <c r="G325" s="3"/>
      <c r="H325" s="27" t="str">
        <f>IF(G325="","",IF(G325&lt;=F325,"La fecha de inicio de disfrute debe ser mayor que la fecha final de causación",IF(AND(YEAR(F325)=YEAR(G325),MONTH(F325)=MONTH(G325)),"Por favor reprograme la fecha de inicio de disfrute para el siguiente mes",IF(G325="","",IFERROR("El día de inicio del disfrute es "&amp;VLOOKUP(G325,Dias_no_hábiles!A:B,2,0)&amp;", por favor ingrese un día hábil",WORKDAY.INTL(G325-1,15,1,Dias_no_hábiles!E:E))))))</f>
        <v/>
      </c>
      <c r="I325" s="28" t="str">
        <f t="shared" si="10"/>
        <v/>
      </c>
      <c r="J325" s="33" t="s">
        <v>6</v>
      </c>
      <c r="K325" s="33"/>
    </row>
    <row r="326" spans="1:11" ht="50.25" customHeight="1" x14ac:dyDescent="0.25">
      <c r="A326" s="34"/>
      <c r="B326" s="35" t="str">
        <f>IF($A326="","",VLOOKUP($A326,funcionarios!$A:$D,2,0))</f>
        <v/>
      </c>
      <c r="C326" s="36" t="str">
        <f>IF($A326="","",VLOOKUP($A326,funcionarios!$A:$D,3,0))</f>
        <v/>
      </c>
      <c r="D326" s="36" t="str">
        <f>IF($A326="","",VLOOKUP($A326,funcionarios!$A:$D,4,0))</f>
        <v/>
      </c>
      <c r="E326" s="2"/>
      <c r="F326" s="27" t="str">
        <f t="shared" si="9"/>
        <v/>
      </c>
      <c r="G326" s="3"/>
      <c r="H326" s="27" t="str">
        <f>IF(G326="","",IF(G326&lt;=F326,"La fecha de inicio de disfrute debe ser mayor que la fecha final de causación",IF(AND(YEAR(F326)=YEAR(G326),MONTH(F326)=MONTH(G326)),"Por favor reprograme la fecha de inicio de disfrute para el siguiente mes",IF(G326="","",IFERROR("El día de inicio del disfrute es "&amp;VLOOKUP(G326,Dias_no_hábiles!A:B,2,0)&amp;", por favor ingrese un día hábil",WORKDAY.INTL(G326-1,15,1,Dias_no_hábiles!E:E))))))</f>
        <v/>
      </c>
      <c r="I326" s="28" t="str">
        <f t="shared" si="10"/>
        <v/>
      </c>
      <c r="J326" s="33" t="s">
        <v>6</v>
      </c>
      <c r="K326" s="33"/>
    </row>
    <row r="327" spans="1:11" ht="50.25" customHeight="1" x14ac:dyDescent="0.25">
      <c r="A327" s="34"/>
      <c r="B327" s="35" t="str">
        <f>IF($A327="","",VLOOKUP($A327,funcionarios!$A:$D,2,0))</f>
        <v/>
      </c>
      <c r="C327" s="36" t="str">
        <f>IF($A327="","",VLOOKUP($A327,funcionarios!$A:$D,3,0))</f>
        <v/>
      </c>
      <c r="D327" s="36" t="str">
        <f>IF($A327="","",VLOOKUP($A327,funcionarios!$A:$D,4,0))</f>
        <v/>
      </c>
      <c r="E327" s="2"/>
      <c r="F327" s="27" t="str">
        <f t="shared" si="9"/>
        <v/>
      </c>
      <c r="G327" s="3"/>
      <c r="H327" s="27" t="str">
        <f>IF(G327="","",IF(G327&lt;=F327,"La fecha de inicio de disfrute debe ser mayor que la fecha final de causación",IF(AND(YEAR(F327)=YEAR(G327),MONTH(F327)=MONTH(G327)),"Por favor reprograme la fecha de inicio de disfrute para el siguiente mes",IF(G327="","",IFERROR("El día de inicio del disfrute es "&amp;VLOOKUP(G327,Dias_no_hábiles!A:B,2,0)&amp;", por favor ingrese un día hábil",WORKDAY.INTL(G327-1,15,1,Dias_no_hábiles!E:E))))))</f>
        <v/>
      </c>
      <c r="I327" s="28" t="str">
        <f t="shared" si="10"/>
        <v/>
      </c>
      <c r="J327" s="33" t="s">
        <v>6</v>
      </c>
      <c r="K327" s="33"/>
    </row>
    <row r="328" spans="1:11" ht="50.25" customHeight="1" x14ac:dyDescent="0.25">
      <c r="A328" s="34"/>
      <c r="B328" s="35" t="str">
        <f>IF($A328="","",VLOOKUP($A328,funcionarios!$A:$D,2,0))</f>
        <v/>
      </c>
      <c r="C328" s="36" t="str">
        <f>IF($A328="","",VLOOKUP($A328,funcionarios!$A:$D,3,0))</f>
        <v/>
      </c>
      <c r="D328" s="36" t="str">
        <f>IF($A328="","",VLOOKUP($A328,funcionarios!$A:$D,4,0))</f>
        <v/>
      </c>
      <c r="E328" s="2"/>
      <c r="F328" s="27" t="str">
        <f t="shared" ref="F328:F391" si="11">IF(E328="","",DATE(YEAR(E328)+1,MONTH(E328),DAY(E328))-1)</f>
        <v/>
      </c>
      <c r="G328" s="3"/>
      <c r="H328" s="27" t="str">
        <f>IF(G328="","",IF(G328&lt;=F328,"La fecha de inicio de disfrute debe ser mayor que la fecha final de causación",IF(AND(YEAR(F328)=YEAR(G328),MONTH(F328)=MONTH(G328)),"Por favor reprograme la fecha de inicio de disfrute para el siguiente mes",IF(G328="","",IFERROR("El día de inicio del disfrute es "&amp;VLOOKUP(G328,Dias_no_hábiles!A:B,2,0)&amp;", por favor ingrese un día hábil",WORKDAY.INTL(G328-1,15,1,Dias_no_hábiles!E:E))))))</f>
        <v/>
      </c>
      <c r="I328" s="28" t="str">
        <f t="shared" si="10"/>
        <v/>
      </c>
      <c r="J328" s="33" t="s">
        <v>6</v>
      </c>
      <c r="K328" s="33"/>
    </row>
    <row r="329" spans="1:11" ht="50.25" customHeight="1" x14ac:dyDescent="0.25">
      <c r="A329" s="34"/>
      <c r="B329" s="35" t="str">
        <f>IF($A329="","",VLOOKUP($A329,funcionarios!$A:$D,2,0))</f>
        <v/>
      </c>
      <c r="C329" s="36" t="str">
        <f>IF($A329="","",VLOOKUP($A329,funcionarios!$A:$D,3,0))</f>
        <v/>
      </c>
      <c r="D329" s="36" t="str">
        <f>IF($A329="","",VLOOKUP($A329,funcionarios!$A:$D,4,0))</f>
        <v/>
      </c>
      <c r="E329" s="2"/>
      <c r="F329" s="27" t="str">
        <f t="shared" si="11"/>
        <v/>
      </c>
      <c r="G329" s="3"/>
      <c r="H329" s="27" t="str">
        <f>IF(G329="","",IF(G329&lt;=F329,"La fecha de inicio de disfrute debe ser mayor que la fecha final de causación",IF(AND(YEAR(F329)=YEAR(G329),MONTH(F329)=MONTH(G329)),"Por favor reprograme la fecha de inicio de disfrute para el siguiente mes",IF(G329="","",IFERROR("El día de inicio del disfrute es "&amp;VLOOKUP(G329,Dias_no_hábiles!A:B,2,0)&amp;", por favor ingrese un día hábil",WORKDAY.INTL(G329-1,15,1,Dias_no_hábiles!E:E))))))</f>
        <v/>
      </c>
      <c r="I329" s="28" t="str">
        <f t="shared" ref="I329:I392" si="12">IF(G329="","",H329-G329+1)</f>
        <v/>
      </c>
      <c r="J329" s="33" t="s">
        <v>6</v>
      </c>
      <c r="K329" s="33"/>
    </row>
    <row r="330" spans="1:11" ht="50.25" customHeight="1" x14ac:dyDescent="0.25">
      <c r="A330" s="34"/>
      <c r="B330" s="35" t="str">
        <f>IF($A330="","",VLOOKUP($A330,funcionarios!$A:$D,2,0))</f>
        <v/>
      </c>
      <c r="C330" s="36" t="str">
        <f>IF($A330="","",VLOOKUP($A330,funcionarios!$A:$D,3,0))</f>
        <v/>
      </c>
      <c r="D330" s="36" t="str">
        <f>IF($A330="","",VLOOKUP($A330,funcionarios!$A:$D,4,0))</f>
        <v/>
      </c>
      <c r="E330" s="2"/>
      <c r="F330" s="27" t="str">
        <f t="shared" si="11"/>
        <v/>
      </c>
      <c r="G330" s="3"/>
      <c r="H330" s="27" t="str">
        <f>IF(G330="","",IF(G330&lt;=F330,"La fecha de inicio de disfrute debe ser mayor que la fecha final de causación",IF(AND(YEAR(F330)=YEAR(G330),MONTH(F330)=MONTH(G330)),"Por favor reprograme la fecha de inicio de disfrute para el siguiente mes",IF(G330="","",IFERROR("El día de inicio del disfrute es "&amp;VLOOKUP(G330,Dias_no_hábiles!A:B,2,0)&amp;", por favor ingrese un día hábil",WORKDAY.INTL(G330-1,15,1,Dias_no_hábiles!E:E))))))</f>
        <v/>
      </c>
      <c r="I330" s="28" t="str">
        <f t="shared" si="12"/>
        <v/>
      </c>
      <c r="J330" s="33" t="s">
        <v>6</v>
      </c>
      <c r="K330" s="33"/>
    </row>
    <row r="331" spans="1:11" ht="50.25" customHeight="1" x14ac:dyDescent="0.25">
      <c r="A331" s="34"/>
      <c r="B331" s="35" t="str">
        <f>IF($A331="","",VLOOKUP($A331,funcionarios!$A:$D,2,0))</f>
        <v/>
      </c>
      <c r="C331" s="36" t="str">
        <f>IF($A331="","",VLOOKUP($A331,funcionarios!$A:$D,3,0))</f>
        <v/>
      </c>
      <c r="D331" s="36" t="str">
        <f>IF($A331="","",VLOOKUP($A331,funcionarios!$A:$D,4,0))</f>
        <v/>
      </c>
      <c r="E331" s="2"/>
      <c r="F331" s="27" t="str">
        <f t="shared" si="11"/>
        <v/>
      </c>
      <c r="G331" s="3"/>
      <c r="H331" s="27" t="str">
        <f>IF(G331="","",IF(G331&lt;=F331,"La fecha de inicio de disfrute debe ser mayor que la fecha final de causación",IF(AND(YEAR(F331)=YEAR(G331),MONTH(F331)=MONTH(G331)),"Por favor reprograme la fecha de inicio de disfrute para el siguiente mes",IF(G331="","",IFERROR("El día de inicio del disfrute es "&amp;VLOOKUP(G331,Dias_no_hábiles!A:B,2,0)&amp;", por favor ingrese un día hábil",WORKDAY.INTL(G331-1,15,1,Dias_no_hábiles!E:E))))))</f>
        <v/>
      </c>
      <c r="I331" s="28" t="str">
        <f t="shared" si="12"/>
        <v/>
      </c>
      <c r="J331" s="33" t="s">
        <v>6</v>
      </c>
      <c r="K331" s="33"/>
    </row>
    <row r="332" spans="1:11" ht="50.25" customHeight="1" x14ac:dyDescent="0.25">
      <c r="A332" s="34"/>
      <c r="B332" s="35" t="str">
        <f>IF($A332="","",VLOOKUP($A332,funcionarios!$A:$D,2,0))</f>
        <v/>
      </c>
      <c r="C332" s="36" t="str">
        <f>IF($A332="","",VLOOKUP($A332,funcionarios!$A:$D,3,0))</f>
        <v/>
      </c>
      <c r="D332" s="36" t="str">
        <f>IF($A332="","",VLOOKUP($A332,funcionarios!$A:$D,4,0))</f>
        <v/>
      </c>
      <c r="E332" s="2"/>
      <c r="F332" s="27" t="str">
        <f t="shared" si="11"/>
        <v/>
      </c>
      <c r="G332" s="3"/>
      <c r="H332" s="27" t="str">
        <f>IF(G332="","",IF(G332&lt;=F332,"La fecha de inicio de disfrute debe ser mayor que la fecha final de causación",IF(AND(YEAR(F332)=YEAR(G332),MONTH(F332)=MONTH(G332)),"Por favor reprograme la fecha de inicio de disfrute para el siguiente mes",IF(G332="","",IFERROR("El día de inicio del disfrute es "&amp;VLOOKUP(G332,Dias_no_hábiles!A:B,2,0)&amp;", por favor ingrese un día hábil",WORKDAY.INTL(G332-1,15,1,Dias_no_hábiles!E:E))))))</f>
        <v/>
      </c>
      <c r="I332" s="28" t="str">
        <f t="shared" si="12"/>
        <v/>
      </c>
      <c r="J332" s="33" t="s">
        <v>6</v>
      </c>
      <c r="K332" s="33"/>
    </row>
    <row r="333" spans="1:11" ht="50.25" customHeight="1" x14ac:dyDescent="0.25">
      <c r="A333" s="34"/>
      <c r="B333" s="35" t="str">
        <f>IF($A333="","",VLOOKUP($A333,funcionarios!$A:$D,2,0))</f>
        <v/>
      </c>
      <c r="C333" s="36" t="str">
        <f>IF($A333="","",VLOOKUP($A333,funcionarios!$A:$D,3,0))</f>
        <v/>
      </c>
      <c r="D333" s="36" t="str">
        <f>IF($A333="","",VLOOKUP($A333,funcionarios!$A:$D,4,0))</f>
        <v/>
      </c>
      <c r="E333" s="2"/>
      <c r="F333" s="27" t="str">
        <f t="shared" si="11"/>
        <v/>
      </c>
      <c r="G333" s="3"/>
      <c r="H333" s="27" t="str">
        <f>IF(G333="","",IF(G333&lt;=F333,"La fecha de inicio de disfrute debe ser mayor que la fecha final de causación",IF(AND(YEAR(F333)=YEAR(G333),MONTH(F333)=MONTH(G333)),"Por favor reprograme la fecha de inicio de disfrute para el siguiente mes",IF(G333="","",IFERROR("El día de inicio del disfrute es "&amp;VLOOKUP(G333,Dias_no_hábiles!A:B,2,0)&amp;", por favor ingrese un día hábil",WORKDAY.INTL(G333-1,15,1,Dias_no_hábiles!E:E))))))</f>
        <v/>
      </c>
      <c r="I333" s="28" t="str">
        <f t="shared" si="12"/>
        <v/>
      </c>
      <c r="J333" s="33" t="s">
        <v>6</v>
      </c>
      <c r="K333" s="33"/>
    </row>
    <row r="334" spans="1:11" ht="50.25" customHeight="1" x14ac:dyDescent="0.25">
      <c r="A334" s="34"/>
      <c r="B334" s="35" t="str">
        <f>IF($A334="","",VLOOKUP($A334,funcionarios!$A:$D,2,0))</f>
        <v/>
      </c>
      <c r="C334" s="36" t="str">
        <f>IF($A334="","",VLOOKUP($A334,funcionarios!$A:$D,3,0))</f>
        <v/>
      </c>
      <c r="D334" s="36" t="str">
        <f>IF($A334="","",VLOOKUP($A334,funcionarios!$A:$D,4,0))</f>
        <v/>
      </c>
      <c r="E334" s="2"/>
      <c r="F334" s="27" t="str">
        <f t="shared" si="11"/>
        <v/>
      </c>
      <c r="G334" s="3"/>
      <c r="H334" s="27" t="str">
        <f>IF(G334="","",IF(G334&lt;=F334,"La fecha de inicio de disfrute debe ser mayor que la fecha final de causación",IF(AND(YEAR(F334)=YEAR(G334),MONTH(F334)=MONTH(G334)),"Por favor reprograme la fecha de inicio de disfrute para el siguiente mes",IF(G334="","",IFERROR("El día de inicio del disfrute es "&amp;VLOOKUP(G334,Dias_no_hábiles!A:B,2,0)&amp;", por favor ingrese un día hábil",WORKDAY.INTL(G334-1,15,1,Dias_no_hábiles!E:E))))))</f>
        <v/>
      </c>
      <c r="I334" s="28" t="str">
        <f t="shared" si="12"/>
        <v/>
      </c>
      <c r="J334" s="33" t="s">
        <v>6</v>
      </c>
      <c r="K334" s="33"/>
    </row>
    <row r="335" spans="1:11" ht="50.25" customHeight="1" x14ac:dyDescent="0.25">
      <c r="A335" s="34"/>
      <c r="B335" s="35" t="str">
        <f>IF($A335="","",VLOOKUP($A335,funcionarios!$A:$D,2,0))</f>
        <v/>
      </c>
      <c r="C335" s="36" t="str">
        <f>IF($A335="","",VLOOKUP($A335,funcionarios!$A:$D,3,0))</f>
        <v/>
      </c>
      <c r="D335" s="36" t="str">
        <f>IF($A335="","",VLOOKUP($A335,funcionarios!$A:$D,4,0))</f>
        <v/>
      </c>
      <c r="E335" s="2"/>
      <c r="F335" s="27" t="str">
        <f t="shared" si="11"/>
        <v/>
      </c>
      <c r="G335" s="3"/>
      <c r="H335" s="27" t="str">
        <f>IF(G335="","",IF(G335&lt;=F335,"La fecha de inicio de disfrute debe ser mayor que la fecha final de causación",IF(AND(YEAR(F335)=YEAR(G335),MONTH(F335)=MONTH(G335)),"Por favor reprograme la fecha de inicio de disfrute para el siguiente mes",IF(G335="","",IFERROR("El día de inicio del disfrute es "&amp;VLOOKUP(G335,Dias_no_hábiles!A:B,2,0)&amp;", por favor ingrese un día hábil",WORKDAY.INTL(G335-1,15,1,Dias_no_hábiles!E:E))))))</f>
        <v/>
      </c>
      <c r="I335" s="28" t="str">
        <f t="shared" si="12"/>
        <v/>
      </c>
      <c r="J335" s="33" t="s">
        <v>6</v>
      </c>
      <c r="K335" s="33"/>
    </row>
    <row r="336" spans="1:11" ht="50.25" customHeight="1" x14ac:dyDescent="0.25">
      <c r="A336" s="34"/>
      <c r="B336" s="35" t="str">
        <f>IF($A336="","",VLOOKUP($A336,funcionarios!$A:$D,2,0))</f>
        <v/>
      </c>
      <c r="C336" s="36" t="str">
        <f>IF($A336="","",VLOOKUP($A336,funcionarios!$A:$D,3,0))</f>
        <v/>
      </c>
      <c r="D336" s="36" t="str">
        <f>IF($A336="","",VLOOKUP($A336,funcionarios!$A:$D,4,0))</f>
        <v/>
      </c>
      <c r="E336" s="2"/>
      <c r="F336" s="27" t="str">
        <f t="shared" si="11"/>
        <v/>
      </c>
      <c r="G336" s="3"/>
      <c r="H336" s="27" t="str">
        <f>IF(G336="","",IF(G336&lt;=F336,"La fecha de inicio de disfrute debe ser mayor que la fecha final de causación",IF(AND(YEAR(F336)=YEAR(G336),MONTH(F336)=MONTH(G336)),"Por favor reprograme la fecha de inicio de disfrute para el siguiente mes",IF(G336="","",IFERROR("El día de inicio del disfrute es "&amp;VLOOKUP(G336,Dias_no_hábiles!A:B,2,0)&amp;", por favor ingrese un día hábil",WORKDAY.INTL(G336-1,15,1,Dias_no_hábiles!E:E))))))</f>
        <v/>
      </c>
      <c r="I336" s="28" t="str">
        <f t="shared" si="12"/>
        <v/>
      </c>
      <c r="J336" s="33" t="s">
        <v>6</v>
      </c>
      <c r="K336" s="33"/>
    </row>
    <row r="337" spans="1:11" ht="50.25" customHeight="1" x14ac:dyDescent="0.25">
      <c r="A337" s="34"/>
      <c r="B337" s="35" t="str">
        <f>IF($A337="","",VLOOKUP($A337,funcionarios!$A:$D,2,0))</f>
        <v/>
      </c>
      <c r="C337" s="36" t="str">
        <f>IF($A337="","",VLOOKUP($A337,funcionarios!$A:$D,3,0))</f>
        <v/>
      </c>
      <c r="D337" s="36" t="str">
        <f>IF($A337="","",VLOOKUP($A337,funcionarios!$A:$D,4,0))</f>
        <v/>
      </c>
      <c r="E337" s="2"/>
      <c r="F337" s="27" t="str">
        <f t="shared" si="11"/>
        <v/>
      </c>
      <c r="G337" s="3"/>
      <c r="H337" s="27" t="str">
        <f>IF(G337="","",IF(G337&lt;=F337,"La fecha de inicio de disfrute debe ser mayor que la fecha final de causación",IF(AND(YEAR(F337)=YEAR(G337),MONTH(F337)=MONTH(G337)),"Por favor reprograme la fecha de inicio de disfrute para el siguiente mes",IF(G337="","",IFERROR("El día de inicio del disfrute es "&amp;VLOOKUP(G337,Dias_no_hábiles!A:B,2,0)&amp;", por favor ingrese un día hábil",WORKDAY.INTL(G337-1,15,1,Dias_no_hábiles!E:E))))))</f>
        <v/>
      </c>
      <c r="I337" s="28" t="str">
        <f t="shared" si="12"/>
        <v/>
      </c>
      <c r="J337" s="33" t="s">
        <v>6</v>
      </c>
      <c r="K337" s="33"/>
    </row>
    <row r="338" spans="1:11" ht="50.25" customHeight="1" x14ac:dyDescent="0.25">
      <c r="A338" s="34"/>
      <c r="B338" s="35" t="str">
        <f>IF($A338="","",VLOOKUP($A338,funcionarios!$A:$D,2,0))</f>
        <v/>
      </c>
      <c r="C338" s="36" t="str">
        <f>IF($A338="","",VLOOKUP($A338,funcionarios!$A:$D,3,0))</f>
        <v/>
      </c>
      <c r="D338" s="36" t="str">
        <f>IF($A338="","",VLOOKUP($A338,funcionarios!$A:$D,4,0))</f>
        <v/>
      </c>
      <c r="E338" s="2"/>
      <c r="F338" s="27" t="str">
        <f t="shared" si="11"/>
        <v/>
      </c>
      <c r="G338" s="3"/>
      <c r="H338" s="27" t="str">
        <f>IF(G338="","",IF(G338&lt;=F338,"La fecha de inicio de disfrute debe ser mayor que la fecha final de causación",IF(AND(YEAR(F338)=YEAR(G338),MONTH(F338)=MONTH(G338)),"Por favor reprograme la fecha de inicio de disfrute para el siguiente mes",IF(G338="","",IFERROR("El día de inicio del disfrute es "&amp;VLOOKUP(G338,Dias_no_hábiles!A:B,2,0)&amp;", por favor ingrese un día hábil",WORKDAY.INTL(G338-1,15,1,Dias_no_hábiles!E:E))))))</f>
        <v/>
      </c>
      <c r="I338" s="28" t="str">
        <f t="shared" si="12"/>
        <v/>
      </c>
      <c r="J338" s="33" t="s">
        <v>6</v>
      </c>
      <c r="K338" s="33"/>
    </row>
    <row r="339" spans="1:11" ht="50.25" customHeight="1" x14ac:dyDescent="0.25">
      <c r="A339" s="34"/>
      <c r="B339" s="35" t="str">
        <f>IF($A339="","",VLOOKUP($A339,funcionarios!$A:$D,2,0))</f>
        <v/>
      </c>
      <c r="C339" s="36" t="str">
        <f>IF($A339="","",VLOOKUP($A339,funcionarios!$A:$D,3,0))</f>
        <v/>
      </c>
      <c r="D339" s="36" t="str">
        <f>IF($A339="","",VLOOKUP($A339,funcionarios!$A:$D,4,0))</f>
        <v/>
      </c>
      <c r="E339" s="2"/>
      <c r="F339" s="27" t="str">
        <f t="shared" si="11"/>
        <v/>
      </c>
      <c r="G339" s="3"/>
      <c r="H339" s="27" t="str">
        <f>IF(G339="","",IF(G339&lt;=F339,"La fecha de inicio de disfrute debe ser mayor que la fecha final de causación",IF(AND(YEAR(F339)=YEAR(G339),MONTH(F339)=MONTH(G339)),"Por favor reprograme la fecha de inicio de disfrute para el siguiente mes",IF(G339="","",IFERROR("El día de inicio del disfrute es "&amp;VLOOKUP(G339,Dias_no_hábiles!A:B,2,0)&amp;", por favor ingrese un día hábil",WORKDAY.INTL(G339-1,15,1,Dias_no_hábiles!E:E))))))</f>
        <v/>
      </c>
      <c r="I339" s="28" t="str">
        <f t="shared" si="12"/>
        <v/>
      </c>
      <c r="J339" s="33" t="s">
        <v>6</v>
      </c>
      <c r="K339" s="33"/>
    </row>
    <row r="340" spans="1:11" ht="50.25" customHeight="1" x14ac:dyDescent="0.25">
      <c r="A340" s="34"/>
      <c r="B340" s="35" t="str">
        <f>IF($A340="","",VLOOKUP($A340,funcionarios!$A:$D,2,0))</f>
        <v/>
      </c>
      <c r="C340" s="36" t="str">
        <f>IF($A340="","",VLOOKUP($A340,funcionarios!$A:$D,3,0))</f>
        <v/>
      </c>
      <c r="D340" s="36" t="str">
        <f>IF($A340="","",VLOOKUP($A340,funcionarios!$A:$D,4,0))</f>
        <v/>
      </c>
      <c r="E340" s="2"/>
      <c r="F340" s="27" t="str">
        <f t="shared" si="11"/>
        <v/>
      </c>
      <c r="G340" s="3"/>
      <c r="H340" s="27" t="str">
        <f>IF(G340="","",IF(G340&lt;=F340,"La fecha de inicio de disfrute debe ser mayor que la fecha final de causación",IF(AND(YEAR(F340)=YEAR(G340),MONTH(F340)=MONTH(G340)),"Por favor reprograme la fecha de inicio de disfrute para el siguiente mes",IF(G340="","",IFERROR("El día de inicio del disfrute es "&amp;VLOOKUP(G340,Dias_no_hábiles!A:B,2,0)&amp;", por favor ingrese un día hábil",WORKDAY.INTL(G340-1,15,1,Dias_no_hábiles!E:E))))))</f>
        <v/>
      </c>
      <c r="I340" s="28" t="str">
        <f t="shared" si="12"/>
        <v/>
      </c>
      <c r="J340" s="33" t="s">
        <v>6</v>
      </c>
      <c r="K340" s="33"/>
    </row>
    <row r="341" spans="1:11" ht="50.25" customHeight="1" x14ac:dyDescent="0.25">
      <c r="A341" s="34"/>
      <c r="B341" s="35" t="str">
        <f>IF($A341="","",VLOOKUP($A341,funcionarios!$A:$D,2,0))</f>
        <v/>
      </c>
      <c r="C341" s="36" t="str">
        <f>IF($A341="","",VLOOKUP($A341,funcionarios!$A:$D,3,0))</f>
        <v/>
      </c>
      <c r="D341" s="36" t="str">
        <f>IF($A341="","",VLOOKUP($A341,funcionarios!$A:$D,4,0))</f>
        <v/>
      </c>
      <c r="E341" s="2"/>
      <c r="F341" s="27" t="str">
        <f t="shared" si="11"/>
        <v/>
      </c>
      <c r="G341" s="3"/>
      <c r="H341" s="27" t="str">
        <f>IF(G341="","",IF(G341&lt;=F341,"La fecha de inicio de disfrute debe ser mayor que la fecha final de causación",IF(AND(YEAR(F341)=YEAR(G341),MONTH(F341)=MONTH(G341)),"Por favor reprograme la fecha de inicio de disfrute para el siguiente mes",IF(G341="","",IFERROR("El día de inicio del disfrute es "&amp;VLOOKUP(G341,Dias_no_hábiles!A:B,2,0)&amp;", por favor ingrese un día hábil",WORKDAY.INTL(G341-1,15,1,Dias_no_hábiles!E:E))))))</f>
        <v/>
      </c>
      <c r="I341" s="28" t="str">
        <f t="shared" si="12"/>
        <v/>
      </c>
      <c r="J341" s="33" t="s">
        <v>6</v>
      </c>
      <c r="K341" s="33"/>
    </row>
    <row r="342" spans="1:11" ht="50.25" customHeight="1" x14ac:dyDescent="0.25">
      <c r="A342" s="34"/>
      <c r="B342" s="35" t="str">
        <f>IF($A342="","",VLOOKUP($A342,funcionarios!$A:$D,2,0))</f>
        <v/>
      </c>
      <c r="C342" s="36" t="str">
        <f>IF($A342="","",VLOOKUP($A342,funcionarios!$A:$D,3,0))</f>
        <v/>
      </c>
      <c r="D342" s="36" t="str">
        <f>IF($A342="","",VLOOKUP($A342,funcionarios!$A:$D,4,0))</f>
        <v/>
      </c>
      <c r="E342" s="2"/>
      <c r="F342" s="27" t="str">
        <f t="shared" si="11"/>
        <v/>
      </c>
      <c r="G342" s="3"/>
      <c r="H342" s="27" t="str">
        <f>IF(G342="","",IF(G342&lt;=F342,"La fecha de inicio de disfrute debe ser mayor que la fecha final de causación",IF(AND(YEAR(F342)=YEAR(G342),MONTH(F342)=MONTH(G342)),"Por favor reprograme la fecha de inicio de disfrute para el siguiente mes",IF(G342="","",IFERROR("El día de inicio del disfrute es "&amp;VLOOKUP(G342,Dias_no_hábiles!A:B,2,0)&amp;", por favor ingrese un día hábil",WORKDAY.INTL(G342-1,15,1,Dias_no_hábiles!E:E))))))</f>
        <v/>
      </c>
      <c r="I342" s="28" t="str">
        <f t="shared" si="12"/>
        <v/>
      </c>
      <c r="J342" s="33" t="s">
        <v>6</v>
      </c>
      <c r="K342" s="33"/>
    </row>
    <row r="343" spans="1:11" ht="50.25" customHeight="1" x14ac:dyDescent="0.25">
      <c r="A343" s="34"/>
      <c r="B343" s="35" t="str">
        <f>IF($A343="","",VLOOKUP($A343,funcionarios!$A:$D,2,0))</f>
        <v/>
      </c>
      <c r="C343" s="36" t="str">
        <f>IF($A343="","",VLOOKUP($A343,funcionarios!$A:$D,3,0))</f>
        <v/>
      </c>
      <c r="D343" s="36" t="str">
        <f>IF($A343="","",VLOOKUP($A343,funcionarios!$A:$D,4,0))</f>
        <v/>
      </c>
      <c r="E343" s="2"/>
      <c r="F343" s="27" t="str">
        <f t="shared" si="11"/>
        <v/>
      </c>
      <c r="G343" s="3"/>
      <c r="H343" s="27" t="str">
        <f>IF(G343="","",IF(G343&lt;=F343,"La fecha de inicio de disfrute debe ser mayor que la fecha final de causación",IF(AND(YEAR(F343)=YEAR(G343),MONTH(F343)=MONTH(G343)),"Por favor reprograme la fecha de inicio de disfrute para el siguiente mes",IF(G343="","",IFERROR("El día de inicio del disfrute es "&amp;VLOOKUP(G343,Dias_no_hábiles!A:B,2,0)&amp;", por favor ingrese un día hábil",WORKDAY.INTL(G343-1,15,1,Dias_no_hábiles!E:E))))))</f>
        <v/>
      </c>
      <c r="I343" s="28" t="str">
        <f t="shared" si="12"/>
        <v/>
      </c>
      <c r="J343" s="33" t="s">
        <v>6</v>
      </c>
      <c r="K343" s="33"/>
    </row>
    <row r="344" spans="1:11" ht="50.25" customHeight="1" x14ac:dyDescent="0.25">
      <c r="A344" s="34"/>
      <c r="B344" s="35" t="str">
        <f>IF($A344="","",VLOOKUP($A344,funcionarios!$A:$D,2,0))</f>
        <v/>
      </c>
      <c r="C344" s="36" t="str">
        <f>IF($A344="","",VLOOKUP($A344,funcionarios!$A:$D,3,0))</f>
        <v/>
      </c>
      <c r="D344" s="36" t="str">
        <f>IF($A344="","",VLOOKUP($A344,funcionarios!$A:$D,4,0))</f>
        <v/>
      </c>
      <c r="E344" s="2"/>
      <c r="F344" s="27" t="str">
        <f t="shared" si="11"/>
        <v/>
      </c>
      <c r="G344" s="3"/>
      <c r="H344" s="27" t="str">
        <f>IF(G344="","",IF(G344&lt;=F344,"La fecha de inicio de disfrute debe ser mayor que la fecha final de causación",IF(AND(YEAR(F344)=YEAR(G344),MONTH(F344)=MONTH(G344)),"Por favor reprograme la fecha de inicio de disfrute para el siguiente mes",IF(G344="","",IFERROR("El día de inicio del disfrute es "&amp;VLOOKUP(G344,Dias_no_hábiles!A:B,2,0)&amp;", por favor ingrese un día hábil",WORKDAY.INTL(G344-1,15,1,Dias_no_hábiles!E:E))))))</f>
        <v/>
      </c>
      <c r="I344" s="28" t="str">
        <f t="shared" si="12"/>
        <v/>
      </c>
      <c r="J344" s="33" t="s">
        <v>6</v>
      </c>
      <c r="K344" s="33"/>
    </row>
    <row r="345" spans="1:11" ht="50.25" customHeight="1" x14ac:dyDescent="0.25">
      <c r="A345" s="34"/>
      <c r="B345" s="35" t="str">
        <f>IF($A345="","",VLOOKUP($A345,funcionarios!$A:$D,2,0))</f>
        <v/>
      </c>
      <c r="C345" s="36" t="str">
        <f>IF($A345="","",VLOOKUP($A345,funcionarios!$A:$D,3,0))</f>
        <v/>
      </c>
      <c r="D345" s="36" t="str">
        <f>IF($A345="","",VLOOKUP($A345,funcionarios!$A:$D,4,0))</f>
        <v/>
      </c>
      <c r="E345" s="2"/>
      <c r="F345" s="27" t="str">
        <f t="shared" si="11"/>
        <v/>
      </c>
      <c r="G345" s="3"/>
      <c r="H345" s="27" t="str">
        <f>IF(G345="","",IF(G345&lt;=F345,"La fecha de inicio de disfrute debe ser mayor que la fecha final de causación",IF(AND(YEAR(F345)=YEAR(G345),MONTH(F345)=MONTH(G345)),"Por favor reprograme la fecha de inicio de disfrute para el siguiente mes",IF(G345="","",IFERROR("El día de inicio del disfrute es "&amp;VLOOKUP(G345,Dias_no_hábiles!A:B,2,0)&amp;", por favor ingrese un día hábil",WORKDAY.INTL(G345-1,15,1,Dias_no_hábiles!E:E))))))</f>
        <v/>
      </c>
      <c r="I345" s="28" t="str">
        <f t="shared" si="12"/>
        <v/>
      </c>
      <c r="J345" s="33" t="s">
        <v>6</v>
      </c>
      <c r="K345" s="33"/>
    </row>
    <row r="346" spans="1:11" ht="50.25" customHeight="1" x14ac:dyDescent="0.25">
      <c r="A346" s="34"/>
      <c r="B346" s="35" t="str">
        <f>IF($A346="","",VLOOKUP($A346,funcionarios!$A:$D,2,0))</f>
        <v/>
      </c>
      <c r="C346" s="36" t="str">
        <f>IF($A346="","",VLOOKUP($A346,funcionarios!$A:$D,3,0))</f>
        <v/>
      </c>
      <c r="D346" s="36" t="str">
        <f>IF($A346="","",VLOOKUP($A346,funcionarios!$A:$D,4,0))</f>
        <v/>
      </c>
      <c r="E346" s="2"/>
      <c r="F346" s="27" t="str">
        <f t="shared" si="11"/>
        <v/>
      </c>
      <c r="G346" s="3"/>
      <c r="H346" s="27" t="str">
        <f>IF(G346="","",IF(G346&lt;=F346,"La fecha de inicio de disfrute debe ser mayor que la fecha final de causación",IF(AND(YEAR(F346)=YEAR(G346),MONTH(F346)=MONTH(G346)),"Por favor reprograme la fecha de inicio de disfrute para el siguiente mes",IF(G346="","",IFERROR("El día de inicio del disfrute es "&amp;VLOOKUP(G346,Dias_no_hábiles!A:B,2,0)&amp;", por favor ingrese un día hábil",WORKDAY.INTL(G346-1,15,1,Dias_no_hábiles!E:E))))))</f>
        <v/>
      </c>
      <c r="I346" s="28" t="str">
        <f t="shared" si="12"/>
        <v/>
      </c>
      <c r="J346" s="33" t="s">
        <v>6</v>
      </c>
      <c r="K346" s="33"/>
    </row>
    <row r="347" spans="1:11" ht="50.25" customHeight="1" x14ac:dyDescent="0.25">
      <c r="A347" s="34"/>
      <c r="B347" s="35" t="str">
        <f>IF($A347="","",VLOOKUP($A347,funcionarios!$A:$D,2,0))</f>
        <v/>
      </c>
      <c r="C347" s="36" t="str">
        <f>IF($A347="","",VLOOKUP($A347,funcionarios!$A:$D,3,0))</f>
        <v/>
      </c>
      <c r="D347" s="36" t="str">
        <f>IF($A347="","",VLOOKUP($A347,funcionarios!$A:$D,4,0))</f>
        <v/>
      </c>
      <c r="E347" s="2"/>
      <c r="F347" s="27" t="str">
        <f t="shared" si="11"/>
        <v/>
      </c>
      <c r="G347" s="3"/>
      <c r="H347" s="27" t="str">
        <f>IF(G347="","",IF(G347&lt;=F347,"La fecha de inicio de disfrute debe ser mayor que la fecha final de causación",IF(AND(YEAR(F347)=YEAR(G347),MONTH(F347)=MONTH(G347)),"Por favor reprograme la fecha de inicio de disfrute para el siguiente mes",IF(G347="","",IFERROR("El día de inicio del disfrute es "&amp;VLOOKUP(G347,Dias_no_hábiles!A:B,2,0)&amp;", por favor ingrese un día hábil",WORKDAY.INTL(G347-1,15,1,Dias_no_hábiles!E:E))))))</f>
        <v/>
      </c>
      <c r="I347" s="28" t="str">
        <f t="shared" si="12"/>
        <v/>
      </c>
      <c r="J347" s="33" t="s">
        <v>6</v>
      </c>
      <c r="K347" s="33"/>
    </row>
    <row r="348" spans="1:11" ht="50.25" customHeight="1" x14ac:dyDescent="0.25">
      <c r="A348" s="34"/>
      <c r="B348" s="35" t="str">
        <f>IF($A348="","",VLOOKUP($A348,funcionarios!$A:$D,2,0))</f>
        <v/>
      </c>
      <c r="C348" s="36" t="str">
        <f>IF($A348="","",VLOOKUP($A348,funcionarios!$A:$D,3,0))</f>
        <v/>
      </c>
      <c r="D348" s="36" t="str">
        <f>IF($A348="","",VLOOKUP($A348,funcionarios!$A:$D,4,0))</f>
        <v/>
      </c>
      <c r="E348" s="2"/>
      <c r="F348" s="27" t="str">
        <f t="shared" si="11"/>
        <v/>
      </c>
      <c r="G348" s="3"/>
      <c r="H348" s="27" t="str">
        <f>IF(G348="","",IF(G348&lt;=F348,"La fecha de inicio de disfrute debe ser mayor que la fecha final de causación",IF(AND(YEAR(F348)=YEAR(G348),MONTH(F348)=MONTH(G348)),"Por favor reprograme la fecha de inicio de disfrute para el siguiente mes",IF(G348="","",IFERROR("El día de inicio del disfrute es "&amp;VLOOKUP(G348,Dias_no_hábiles!A:B,2,0)&amp;", por favor ingrese un día hábil",WORKDAY.INTL(G348-1,15,1,Dias_no_hábiles!E:E))))))</f>
        <v/>
      </c>
      <c r="I348" s="28" t="str">
        <f t="shared" si="12"/>
        <v/>
      </c>
      <c r="J348" s="33" t="s">
        <v>6</v>
      </c>
      <c r="K348" s="33"/>
    </row>
    <row r="349" spans="1:11" ht="50.25" customHeight="1" x14ac:dyDescent="0.25">
      <c r="A349" s="34"/>
      <c r="B349" s="35" t="str">
        <f>IF($A349="","",VLOOKUP($A349,funcionarios!$A:$D,2,0))</f>
        <v/>
      </c>
      <c r="C349" s="36" t="str">
        <f>IF($A349="","",VLOOKUP($A349,funcionarios!$A:$D,3,0))</f>
        <v/>
      </c>
      <c r="D349" s="36" t="str">
        <f>IF($A349="","",VLOOKUP($A349,funcionarios!$A:$D,4,0))</f>
        <v/>
      </c>
      <c r="E349" s="2"/>
      <c r="F349" s="27" t="str">
        <f t="shared" si="11"/>
        <v/>
      </c>
      <c r="G349" s="3"/>
      <c r="H349" s="27" t="str">
        <f>IF(G349="","",IF(G349&lt;=F349,"La fecha de inicio de disfrute debe ser mayor que la fecha final de causación",IF(AND(YEAR(F349)=YEAR(G349),MONTH(F349)=MONTH(G349)),"Por favor reprograme la fecha de inicio de disfrute para el siguiente mes",IF(G349="","",IFERROR("El día de inicio del disfrute es "&amp;VLOOKUP(G349,Dias_no_hábiles!A:B,2,0)&amp;", por favor ingrese un día hábil",WORKDAY.INTL(G349-1,15,1,Dias_no_hábiles!E:E))))))</f>
        <v/>
      </c>
      <c r="I349" s="28" t="str">
        <f t="shared" si="12"/>
        <v/>
      </c>
      <c r="J349" s="33" t="s">
        <v>6</v>
      </c>
      <c r="K349" s="33"/>
    </row>
    <row r="350" spans="1:11" ht="50.25" customHeight="1" x14ac:dyDescent="0.25">
      <c r="A350" s="34"/>
      <c r="B350" s="35" t="str">
        <f>IF($A350="","",VLOOKUP($A350,funcionarios!$A:$D,2,0))</f>
        <v/>
      </c>
      <c r="C350" s="36" t="str">
        <f>IF($A350="","",VLOOKUP($A350,funcionarios!$A:$D,3,0))</f>
        <v/>
      </c>
      <c r="D350" s="36" t="str">
        <f>IF($A350="","",VLOOKUP($A350,funcionarios!$A:$D,4,0))</f>
        <v/>
      </c>
      <c r="E350" s="2"/>
      <c r="F350" s="27" t="str">
        <f t="shared" si="11"/>
        <v/>
      </c>
      <c r="G350" s="3"/>
      <c r="H350" s="27" t="str">
        <f>IF(G350="","",IF(G350&lt;=F350,"La fecha de inicio de disfrute debe ser mayor que la fecha final de causación",IF(AND(YEAR(F350)=YEAR(G350),MONTH(F350)=MONTH(G350)),"Por favor reprograme la fecha de inicio de disfrute para el siguiente mes",IF(G350="","",IFERROR("El día de inicio del disfrute es "&amp;VLOOKUP(G350,Dias_no_hábiles!A:B,2,0)&amp;", por favor ingrese un día hábil",WORKDAY.INTL(G350-1,15,1,Dias_no_hábiles!E:E))))))</f>
        <v/>
      </c>
      <c r="I350" s="28" t="str">
        <f t="shared" si="12"/>
        <v/>
      </c>
      <c r="J350" s="33" t="s">
        <v>6</v>
      </c>
      <c r="K350" s="33"/>
    </row>
    <row r="351" spans="1:11" ht="50.25" customHeight="1" x14ac:dyDescent="0.25">
      <c r="A351" s="34"/>
      <c r="B351" s="35" t="str">
        <f>IF($A351="","",VLOOKUP($A351,funcionarios!$A:$D,2,0))</f>
        <v/>
      </c>
      <c r="C351" s="36" t="str">
        <f>IF($A351="","",VLOOKUP($A351,funcionarios!$A:$D,3,0))</f>
        <v/>
      </c>
      <c r="D351" s="36" t="str">
        <f>IF($A351="","",VLOOKUP($A351,funcionarios!$A:$D,4,0))</f>
        <v/>
      </c>
      <c r="E351" s="2"/>
      <c r="F351" s="27" t="str">
        <f t="shared" si="11"/>
        <v/>
      </c>
      <c r="G351" s="3"/>
      <c r="H351" s="27" t="str">
        <f>IF(G351="","",IF(G351&lt;=F351,"La fecha de inicio de disfrute debe ser mayor que la fecha final de causación",IF(AND(YEAR(F351)=YEAR(G351),MONTH(F351)=MONTH(G351)),"Por favor reprograme la fecha de inicio de disfrute para el siguiente mes",IF(G351="","",IFERROR("El día de inicio del disfrute es "&amp;VLOOKUP(G351,Dias_no_hábiles!A:B,2,0)&amp;", por favor ingrese un día hábil",WORKDAY.INTL(G351-1,15,1,Dias_no_hábiles!E:E))))))</f>
        <v/>
      </c>
      <c r="I351" s="28" t="str">
        <f t="shared" si="12"/>
        <v/>
      </c>
      <c r="J351" s="33" t="s">
        <v>6</v>
      </c>
      <c r="K351" s="33"/>
    </row>
    <row r="352" spans="1:11" ht="50.25" customHeight="1" x14ac:dyDescent="0.25">
      <c r="A352" s="34"/>
      <c r="B352" s="35" t="str">
        <f>IF($A352="","",VLOOKUP($A352,funcionarios!$A:$D,2,0))</f>
        <v/>
      </c>
      <c r="C352" s="36" t="str">
        <f>IF($A352="","",VLOOKUP($A352,funcionarios!$A:$D,3,0))</f>
        <v/>
      </c>
      <c r="D352" s="36" t="str">
        <f>IF($A352="","",VLOOKUP($A352,funcionarios!$A:$D,4,0))</f>
        <v/>
      </c>
      <c r="E352" s="2"/>
      <c r="F352" s="27" t="str">
        <f t="shared" si="11"/>
        <v/>
      </c>
      <c r="G352" s="3"/>
      <c r="H352" s="27" t="str">
        <f>IF(G352="","",IF(G352&lt;=F352,"La fecha de inicio de disfrute debe ser mayor que la fecha final de causación",IF(AND(YEAR(F352)=YEAR(G352),MONTH(F352)=MONTH(G352)),"Por favor reprograme la fecha de inicio de disfrute para el siguiente mes",IF(G352="","",IFERROR("El día de inicio del disfrute es "&amp;VLOOKUP(G352,Dias_no_hábiles!A:B,2,0)&amp;", por favor ingrese un día hábil",WORKDAY.INTL(G352-1,15,1,Dias_no_hábiles!E:E))))))</f>
        <v/>
      </c>
      <c r="I352" s="28" t="str">
        <f t="shared" si="12"/>
        <v/>
      </c>
      <c r="J352" s="33" t="s">
        <v>6</v>
      </c>
      <c r="K352" s="33"/>
    </row>
    <row r="353" spans="1:11" ht="50.25" customHeight="1" x14ac:dyDescent="0.25">
      <c r="A353" s="34"/>
      <c r="B353" s="35" t="str">
        <f>IF($A353="","",VLOOKUP($A353,funcionarios!$A:$D,2,0))</f>
        <v/>
      </c>
      <c r="C353" s="36" t="str">
        <f>IF($A353="","",VLOOKUP($A353,funcionarios!$A:$D,3,0))</f>
        <v/>
      </c>
      <c r="D353" s="36" t="str">
        <f>IF($A353="","",VLOOKUP($A353,funcionarios!$A:$D,4,0))</f>
        <v/>
      </c>
      <c r="E353" s="2"/>
      <c r="F353" s="27" t="str">
        <f t="shared" si="11"/>
        <v/>
      </c>
      <c r="G353" s="3"/>
      <c r="H353" s="27" t="str">
        <f>IF(G353="","",IF(G353&lt;=F353,"La fecha de inicio de disfrute debe ser mayor que la fecha final de causación",IF(AND(YEAR(F353)=YEAR(G353),MONTH(F353)=MONTH(G353)),"Por favor reprograme la fecha de inicio de disfrute para el siguiente mes",IF(G353="","",IFERROR("El día de inicio del disfrute es "&amp;VLOOKUP(G353,Dias_no_hábiles!A:B,2,0)&amp;", por favor ingrese un día hábil",WORKDAY.INTL(G353-1,15,1,Dias_no_hábiles!E:E))))))</f>
        <v/>
      </c>
      <c r="I353" s="28" t="str">
        <f t="shared" si="12"/>
        <v/>
      </c>
      <c r="J353" s="33" t="s">
        <v>6</v>
      </c>
      <c r="K353" s="33"/>
    </row>
    <row r="354" spans="1:11" ht="50.25" customHeight="1" x14ac:dyDescent="0.25">
      <c r="A354" s="34"/>
      <c r="B354" s="35" t="str">
        <f>IF($A354="","",VLOOKUP($A354,funcionarios!$A:$D,2,0))</f>
        <v/>
      </c>
      <c r="C354" s="36" t="str">
        <f>IF($A354="","",VLOOKUP($A354,funcionarios!$A:$D,3,0))</f>
        <v/>
      </c>
      <c r="D354" s="36" t="str">
        <f>IF($A354="","",VLOOKUP($A354,funcionarios!$A:$D,4,0))</f>
        <v/>
      </c>
      <c r="E354" s="2"/>
      <c r="F354" s="27" t="str">
        <f t="shared" si="11"/>
        <v/>
      </c>
      <c r="G354" s="3"/>
      <c r="H354" s="27" t="str">
        <f>IF(G354="","",IF(G354&lt;=F354,"La fecha de inicio de disfrute debe ser mayor que la fecha final de causación",IF(AND(YEAR(F354)=YEAR(G354),MONTH(F354)=MONTH(G354)),"Por favor reprograme la fecha de inicio de disfrute para el siguiente mes",IF(G354="","",IFERROR("El día de inicio del disfrute es "&amp;VLOOKUP(G354,Dias_no_hábiles!A:B,2,0)&amp;", por favor ingrese un día hábil",WORKDAY.INTL(G354-1,15,1,Dias_no_hábiles!E:E))))))</f>
        <v/>
      </c>
      <c r="I354" s="28" t="str">
        <f t="shared" si="12"/>
        <v/>
      </c>
      <c r="J354" s="33" t="s">
        <v>6</v>
      </c>
      <c r="K354" s="33"/>
    </row>
    <row r="355" spans="1:11" ht="50.25" customHeight="1" x14ac:dyDescent="0.25">
      <c r="A355" s="34"/>
      <c r="B355" s="35" t="str">
        <f>IF($A355="","",VLOOKUP($A355,funcionarios!$A:$D,2,0))</f>
        <v/>
      </c>
      <c r="C355" s="36" t="str">
        <f>IF($A355="","",VLOOKUP($A355,funcionarios!$A:$D,3,0))</f>
        <v/>
      </c>
      <c r="D355" s="36" t="str">
        <f>IF($A355="","",VLOOKUP($A355,funcionarios!$A:$D,4,0))</f>
        <v/>
      </c>
      <c r="E355" s="2"/>
      <c r="F355" s="27" t="str">
        <f t="shared" si="11"/>
        <v/>
      </c>
      <c r="G355" s="3"/>
      <c r="H355" s="27" t="str">
        <f>IF(G355="","",IF(G355&lt;=F355,"La fecha de inicio de disfrute debe ser mayor que la fecha final de causación",IF(AND(YEAR(F355)=YEAR(G355),MONTH(F355)=MONTH(G355)),"Por favor reprograme la fecha de inicio de disfrute para el siguiente mes",IF(G355="","",IFERROR("El día de inicio del disfrute es "&amp;VLOOKUP(G355,Dias_no_hábiles!A:B,2,0)&amp;", por favor ingrese un día hábil",WORKDAY.INTL(G355-1,15,1,Dias_no_hábiles!E:E))))))</f>
        <v/>
      </c>
      <c r="I355" s="28" t="str">
        <f t="shared" si="12"/>
        <v/>
      </c>
      <c r="J355" s="33" t="s">
        <v>6</v>
      </c>
      <c r="K355" s="33"/>
    </row>
    <row r="356" spans="1:11" ht="50.25" customHeight="1" x14ac:dyDescent="0.25">
      <c r="A356" s="34"/>
      <c r="B356" s="35" t="str">
        <f>IF($A356="","",VLOOKUP($A356,funcionarios!$A:$D,2,0))</f>
        <v/>
      </c>
      <c r="C356" s="36" t="str">
        <f>IF($A356="","",VLOOKUP($A356,funcionarios!$A:$D,3,0))</f>
        <v/>
      </c>
      <c r="D356" s="36" t="str">
        <f>IF($A356="","",VLOOKUP($A356,funcionarios!$A:$D,4,0))</f>
        <v/>
      </c>
      <c r="E356" s="2"/>
      <c r="F356" s="27" t="str">
        <f t="shared" si="11"/>
        <v/>
      </c>
      <c r="G356" s="3"/>
      <c r="H356" s="27" t="str">
        <f>IF(G356="","",IF(G356&lt;=F356,"La fecha de inicio de disfrute debe ser mayor que la fecha final de causación",IF(AND(YEAR(F356)=YEAR(G356),MONTH(F356)=MONTH(G356)),"Por favor reprograme la fecha de inicio de disfrute para el siguiente mes",IF(G356="","",IFERROR("El día de inicio del disfrute es "&amp;VLOOKUP(G356,Dias_no_hábiles!A:B,2,0)&amp;", por favor ingrese un día hábil",WORKDAY.INTL(G356-1,15,1,Dias_no_hábiles!E:E))))))</f>
        <v/>
      </c>
      <c r="I356" s="28" t="str">
        <f t="shared" si="12"/>
        <v/>
      </c>
      <c r="J356" s="33" t="s">
        <v>6</v>
      </c>
      <c r="K356" s="33"/>
    </row>
    <row r="357" spans="1:11" ht="50.25" customHeight="1" x14ac:dyDescent="0.25">
      <c r="A357" s="34"/>
      <c r="B357" s="35" t="str">
        <f>IF($A357="","",VLOOKUP($A357,funcionarios!$A:$D,2,0))</f>
        <v/>
      </c>
      <c r="C357" s="36" t="str">
        <f>IF($A357="","",VLOOKUP($A357,funcionarios!$A:$D,3,0))</f>
        <v/>
      </c>
      <c r="D357" s="36" t="str">
        <f>IF($A357="","",VLOOKUP($A357,funcionarios!$A:$D,4,0))</f>
        <v/>
      </c>
      <c r="E357" s="2"/>
      <c r="F357" s="27" t="str">
        <f t="shared" si="11"/>
        <v/>
      </c>
      <c r="G357" s="3"/>
      <c r="H357" s="27" t="str">
        <f>IF(G357="","",IF(G357&lt;=F357,"La fecha de inicio de disfrute debe ser mayor que la fecha final de causación",IF(AND(YEAR(F357)=YEAR(G357),MONTH(F357)=MONTH(G357)),"Por favor reprograme la fecha de inicio de disfrute para el siguiente mes",IF(G357="","",IFERROR("El día de inicio del disfrute es "&amp;VLOOKUP(G357,Dias_no_hábiles!A:B,2,0)&amp;", por favor ingrese un día hábil",WORKDAY.INTL(G357-1,15,1,Dias_no_hábiles!E:E))))))</f>
        <v/>
      </c>
      <c r="I357" s="28" t="str">
        <f t="shared" si="12"/>
        <v/>
      </c>
      <c r="J357" s="33" t="s">
        <v>6</v>
      </c>
      <c r="K357" s="33"/>
    </row>
    <row r="358" spans="1:11" ht="50.25" customHeight="1" x14ac:dyDescent="0.25">
      <c r="A358" s="34"/>
      <c r="B358" s="35" t="str">
        <f>IF($A358="","",VLOOKUP($A358,funcionarios!$A:$D,2,0))</f>
        <v/>
      </c>
      <c r="C358" s="36" t="str">
        <f>IF($A358="","",VLOOKUP($A358,funcionarios!$A:$D,3,0))</f>
        <v/>
      </c>
      <c r="D358" s="36" t="str">
        <f>IF($A358="","",VLOOKUP($A358,funcionarios!$A:$D,4,0))</f>
        <v/>
      </c>
      <c r="E358" s="2"/>
      <c r="F358" s="27" t="str">
        <f t="shared" si="11"/>
        <v/>
      </c>
      <c r="G358" s="3"/>
      <c r="H358" s="27" t="str">
        <f>IF(G358="","",IF(G358&lt;=F358,"La fecha de inicio de disfrute debe ser mayor que la fecha final de causación",IF(AND(YEAR(F358)=YEAR(G358),MONTH(F358)=MONTH(G358)),"Por favor reprograme la fecha de inicio de disfrute para el siguiente mes",IF(G358="","",IFERROR("El día de inicio del disfrute es "&amp;VLOOKUP(G358,Dias_no_hábiles!A:B,2,0)&amp;", por favor ingrese un día hábil",WORKDAY.INTL(G358-1,15,1,Dias_no_hábiles!E:E))))))</f>
        <v/>
      </c>
      <c r="I358" s="28" t="str">
        <f t="shared" si="12"/>
        <v/>
      </c>
      <c r="J358" s="33" t="s">
        <v>6</v>
      </c>
      <c r="K358" s="33"/>
    </row>
    <row r="359" spans="1:11" ht="50.25" customHeight="1" x14ac:dyDescent="0.25">
      <c r="A359" s="34"/>
      <c r="B359" s="35" t="str">
        <f>IF($A359="","",VLOOKUP($A359,funcionarios!$A:$D,2,0))</f>
        <v/>
      </c>
      <c r="C359" s="36" t="str">
        <f>IF($A359="","",VLOOKUP($A359,funcionarios!$A:$D,3,0))</f>
        <v/>
      </c>
      <c r="D359" s="36" t="str">
        <f>IF($A359="","",VLOOKUP($A359,funcionarios!$A:$D,4,0))</f>
        <v/>
      </c>
      <c r="E359" s="2"/>
      <c r="F359" s="27" t="str">
        <f t="shared" si="11"/>
        <v/>
      </c>
      <c r="G359" s="3"/>
      <c r="H359" s="27" t="str">
        <f>IF(G359="","",IF(G359&lt;=F359,"La fecha de inicio de disfrute debe ser mayor que la fecha final de causación",IF(AND(YEAR(F359)=YEAR(G359),MONTH(F359)=MONTH(G359)),"Por favor reprograme la fecha de inicio de disfrute para el siguiente mes",IF(G359="","",IFERROR("El día de inicio del disfrute es "&amp;VLOOKUP(G359,Dias_no_hábiles!A:B,2,0)&amp;", por favor ingrese un día hábil",WORKDAY.INTL(G359-1,15,1,Dias_no_hábiles!E:E))))))</f>
        <v/>
      </c>
      <c r="I359" s="28" t="str">
        <f t="shared" si="12"/>
        <v/>
      </c>
      <c r="J359" s="33" t="s">
        <v>6</v>
      </c>
      <c r="K359" s="33"/>
    </row>
    <row r="360" spans="1:11" ht="50.25" customHeight="1" x14ac:dyDescent="0.25">
      <c r="A360" s="34"/>
      <c r="B360" s="35" t="str">
        <f>IF($A360="","",VLOOKUP($A360,funcionarios!$A:$D,2,0))</f>
        <v/>
      </c>
      <c r="C360" s="36" t="str">
        <f>IF($A360="","",VLOOKUP($A360,funcionarios!$A:$D,3,0))</f>
        <v/>
      </c>
      <c r="D360" s="36" t="str">
        <f>IF($A360="","",VLOOKUP($A360,funcionarios!$A:$D,4,0))</f>
        <v/>
      </c>
      <c r="E360" s="2"/>
      <c r="F360" s="27" t="str">
        <f t="shared" si="11"/>
        <v/>
      </c>
      <c r="G360" s="3"/>
      <c r="H360" s="27" t="str">
        <f>IF(G360="","",IF(G360&lt;=F360,"La fecha de inicio de disfrute debe ser mayor que la fecha final de causación",IF(AND(YEAR(F360)=YEAR(G360),MONTH(F360)=MONTH(G360)),"Por favor reprograme la fecha de inicio de disfrute para el siguiente mes",IF(G360="","",IFERROR("El día de inicio del disfrute es "&amp;VLOOKUP(G360,Dias_no_hábiles!A:B,2,0)&amp;", por favor ingrese un día hábil",WORKDAY.INTL(G360-1,15,1,Dias_no_hábiles!E:E))))))</f>
        <v/>
      </c>
      <c r="I360" s="28" t="str">
        <f t="shared" si="12"/>
        <v/>
      </c>
      <c r="J360" s="33" t="s">
        <v>6</v>
      </c>
      <c r="K360" s="33"/>
    </row>
    <row r="361" spans="1:11" ht="50.25" customHeight="1" x14ac:dyDescent="0.25">
      <c r="A361" s="34"/>
      <c r="B361" s="35" t="str">
        <f>IF($A361="","",VLOOKUP($A361,funcionarios!$A:$D,2,0))</f>
        <v/>
      </c>
      <c r="C361" s="36" t="str">
        <f>IF($A361="","",VLOOKUP($A361,funcionarios!$A:$D,3,0))</f>
        <v/>
      </c>
      <c r="D361" s="36" t="str">
        <f>IF($A361="","",VLOOKUP($A361,funcionarios!$A:$D,4,0))</f>
        <v/>
      </c>
      <c r="E361" s="2"/>
      <c r="F361" s="27" t="str">
        <f t="shared" si="11"/>
        <v/>
      </c>
      <c r="G361" s="3"/>
      <c r="H361" s="27" t="str">
        <f>IF(G361="","",IF(G361&lt;=F361,"La fecha de inicio de disfrute debe ser mayor que la fecha final de causación",IF(AND(YEAR(F361)=YEAR(G361),MONTH(F361)=MONTH(G361)),"Por favor reprograme la fecha de inicio de disfrute para el siguiente mes",IF(G361="","",IFERROR("El día de inicio del disfrute es "&amp;VLOOKUP(G361,Dias_no_hábiles!A:B,2,0)&amp;", por favor ingrese un día hábil",WORKDAY.INTL(G361-1,15,1,Dias_no_hábiles!E:E))))))</f>
        <v/>
      </c>
      <c r="I361" s="28" t="str">
        <f t="shared" si="12"/>
        <v/>
      </c>
      <c r="J361" s="33" t="s">
        <v>6</v>
      </c>
      <c r="K361" s="33"/>
    </row>
    <row r="362" spans="1:11" ht="50.25" customHeight="1" x14ac:dyDescent="0.25">
      <c r="A362" s="34"/>
      <c r="B362" s="35" t="str">
        <f>IF($A362="","",VLOOKUP($A362,funcionarios!$A:$D,2,0))</f>
        <v/>
      </c>
      <c r="C362" s="36" t="str">
        <f>IF($A362="","",VLOOKUP($A362,funcionarios!$A:$D,3,0))</f>
        <v/>
      </c>
      <c r="D362" s="36" t="str">
        <f>IF($A362="","",VLOOKUP($A362,funcionarios!$A:$D,4,0))</f>
        <v/>
      </c>
      <c r="E362" s="2"/>
      <c r="F362" s="27" t="str">
        <f t="shared" si="11"/>
        <v/>
      </c>
      <c r="G362" s="3"/>
      <c r="H362" s="27" t="str">
        <f>IF(G362="","",IF(G362&lt;=F362,"La fecha de inicio de disfrute debe ser mayor que la fecha final de causación",IF(AND(YEAR(F362)=YEAR(G362),MONTH(F362)=MONTH(G362)),"Por favor reprograme la fecha de inicio de disfrute para el siguiente mes",IF(G362="","",IFERROR("El día de inicio del disfrute es "&amp;VLOOKUP(G362,Dias_no_hábiles!A:B,2,0)&amp;", por favor ingrese un día hábil",WORKDAY.INTL(G362-1,15,1,Dias_no_hábiles!E:E))))))</f>
        <v/>
      </c>
      <c r="I362" s="28" t="str">
        <f t="shared" si="12"/>
        <v/>
      </c>
      <c r="J362" s="33" t="s">
        <v>6</v>
      </c>
      <c r="K362" s="33"/>
    </row>
    <row r="363" spans="1:11" ht="50.25" customHeight="1" x14ac:dyDescent="0.25">
      <c r="A363" s="34"/>
      <c r="B363" s="35" t="str">
        <f>IF($A363="","",VLOOKUP($A363,funcionarios!$A:$D,2,0))</f>
        <v/>
      </c>
      <c r="C363" s="36" t="str">
        <f>IF($A363="","",VLOOKUP($A363,funcionarios!$A:$D,3,0))</f>
        <v/>
      </c>
      <c r="D363" s="36" t="str">
        <f>IF($A363="","",VLOOKUP($A363,funcionarios!$A:$D,4,0))</f>
        <v/>
      </c>
      <c r="E363" s="2"/>
      <c r="F363" s="27" t="str">
        <f t="shared" si="11"/>
        <v/>
      </c>
      <c r="G363" s="3"/>
      <c r="H363" s="27" t="str">
        <f>IF(G363="","",IF(G363&lt;=F363,"La fecha de inicio de disfrute debe ser mayor que la fecha final de causación",IF(AND(YEAR(F363)=YEAR(G363),MONTH(F363)=MONTH(G363)),"Por favor reprograme la fecha de inicio de disfrute para el siguiente mes",IF(G363="","",IFERROR("El día de inicio del disfrute es "&amp;VLOOKUP(G363,Dias_no_hábiles!A:B,2,0)&amp;", por favor ingrese un día hábil",WORKDAY.INTL(G363-1,15,1,Dias_no_hábiles!E:E))))))</f>
        <v/>
      </c>
      <c r="I363" s="28" t="str">
        <f t="shared" si="12"/>
        <v/>
      </c>
      <c r="J363" s="33" t="s">
        <v>6</v>
      </c>
      <c r="K363" s="33"/>
    </row>
    <row r="364" spans="1:11" ht="50.25" customHeight="1" x14ac:dyDescent="0.25">
      <c r="A364" s="34"/>
      <c r="B364" s="35" t="str">
        <f>IF($A364="","",VLOOKUP($A364,funcionarios!$A:$D,2,0))</f>
        <v/>
      </c>
      <c r="C364" s="36" t="str">
        <f>IF($A364="","",VLOOKUP($A364,funcionarios!$A:$D,3,0))</f>
        <v/>
      </c>
      <c r="D364" s="36" t="str">
        <f>IF($A364="","",VLOOKUP($A364,funcionarios!$A:$D,4,0))</f>
        <v/>
      </c>
      <c r="E364" s="2"/>
      <c r="F364" s="27" t="str">
        <f t="shared" si="11"/>
        <v/>
      </c>
      <c r="G364" s="3"/>
      <c r="H364" s="27" t="str">
        <f>IF(G364="","",IF(G364&lt;=F364,"La fecha de inicio de disfrute debe ser mayor que la fecha final de causación",IF(AND(YEAR(F364)=YEAR(G364),MONTH(F364)=MONTH(G364)),"Por favor reprograme la fecha de inicio de disfrute para el siguiente mes",IF(G364="","",IFERROR("El día de inicio del disfrute es "&amp;VLOOKUP(G364,Dias_no_hábiles!A:B,2,0)&amp;", por favor ingrese un día hábil",WORKDAY.INTL(G364-1,15,1,Dias_no_hábiles!E:E))))))</f>
        <v/>
      </c>
      <c r="I364" s="28" t="str">
        <f t="shared" si="12"/>
        <v/>
      </c>
      <c r="J364" s="33" t="s">
        <v>6</v>
      </c>
      <c r="K364" s="33"/>
    </row>
    <row r="365" spans="1:11" ht="50.25" customHeight="1" x14ac:dyDescent="0.25">
      <c r="A365" s="34"/>
      <c r="B365" s="35" t="str">
        <f>IF($A365="","",VLOOKUP($A365,funcionarios!$A:$D,2,0))</f>
        <v/>
      </c>
      <c r="C365" s="36" t="str">
        <f>IF($A365="","",VLOOKUP($A365,funcionarios!$A:$D,3,0))</f>
        <v/>
      </c>
      <c r="D365" s="36" t="str">
        <f>IF($A365="","",VLOOKUP($A365,funcionarios!$A:$D,4,0))</f>
        <v/>
      </c>
      <c r="E365" s="2"/>
      <c r="F365" s="27" t="str">
        <f t="shared" si="11"/>
        <v/>
      </c>
      <c r="G365" s="3"/>
      <c r="H365" s="27" t="str">
        <f>IF(G365="","",IF(G365&lt;=F365,"La fecha de inicio de disfrute debe ser mayor que la fecha final de causación",IF(AND(YEAR(F365)=YEAR(G365),MONTH(F365)=MONTH(G365)),"Por favor reprograme la fecha de inicio de disfrute para el siguiente mes",IF(G365="","",IFERROR("El día de inicio del disfrute es "&amp;VLOOKUP(G365,Dias_no_hábiles!A:B,2,0)&amp;", por favor ingrese un día hábil",WORKDAY.INTL(G365-1,15,1,Dias_no_hábiles!E:E))))))</f>
        <v/>
      </c>
      <c r="I365" s="28" t="str">
        <f t="shared" si="12"/>
        <v/>
      </c>
      <c r="J365" s="33" t="s">
        <v>6</v>
      </c>
      <c r="K365" s="33"/>
    </row>
    <row r="366" spans="1:11" ht="50.25" customHeight="1" x14ac:dyDescent="0.25">
      <c r="A366" s="34"/>
      <c r="B366" s="35" t="str">
        <f>IF($A366="","",VLOOKUP($A366,funcionarios!$A:$D,2,0))</f>
        <v/>
      </c>
      <c r="C366" s="36" t="str">
        <f>IF($A366="","",VLOOKUP($A366,funcionarios!$A:$D,3,0))</f>
        <v/>
      </c>
      <c r="D366" s="36" t="str">
        <f>IF($A366="","",VLOOKUP($A366,funcionarios!$A:$D,4,0))</f>
        <v/>
      </c>
      <c r="E366" s="2"/>
      <c r="F366" s="27" t="str">
        <f t="shared" si="11"/>
        <v/>
      </c>
      <c r="G366" s="3"/>
      <c r="H366" s="27" t="str">
        <f>IF(G366="","",IF(G366&lt;=F366,"La fecha de inicio de disfrute debe ser mayor que la fecha final de causación",IF(AND(YEAR(F366)=YEAR(G366),MONTH(F366)=MONTH(G366)),"Por favor reprograme la fecha de inicio de disfrute para el siguiente mes",IF(G366="","",IFERROR("El día de inicio del disfrute es "&amp;VLOOKUP(G366,Dias_no_hábiles!A:B,2,0)&amp;", por favor ingrese un día hábil",WORKDAY.INTL(G366-1,15,1,Dias_no_hábiles!E:E))))))</f>
        <v/>
      </c>
      <c r="I366" s="28" t="str">
        <f t="shared" si="12"/>
        <v/>
      </c>
      <c r="J366" s="33" t="s">
        <v>6</v>
      </c>
      <c r="K366" s="33"/>
    </row>
    <row r="367" spans="1:11" ht="50.25" customHeight="1" x14ac:dyDescent="0.25">
      <c r="A367" s="34"/>
      <c r="B367" s="35" t="str">
        <f>IF($A367="","",VLOOKUP($A367,funcionarios!$A:$D,2,0))</f>
        <v/>
      </c>
      <c r="C367" s="36" t="str">
        <f>IF($A367="","",VLOOKUP($A367,funcionarios!$A:$D,3,0))</f>
        <v/>
      </c>
      <c r="D367" s="36" t="str">
        <f>IF($A367="","",VLOOKUP($A367,funcionarios!$A:$D,4,0))</f>
        <v/>
      </c>
      <c r="E367" s="2"/>
      <c r="F367" s="27" t="str">
        <f t="shared" si="11"/>
        <v/>
      </c>
      <c r="G367" s="3"/>
      <c r="H367" s="27" t="str">
        <f>IF(G367="","",IF(G367&lt;=F367,"La fecha de inicio de disfrute debe ser mayor que la fecha final de causación",IF(AND(YEAR(F367)=YEAR(G367),MONTH(F367)=MONTH(G367)),"Por favor reprograme la fecha de inicio de disfrute para el siguiente mes",IF(G367="","",IFERROR("El día de inicio del disfrute es "&amp;VLOOKUP(G367,Dias_no_hábiles!A:B,2,0)&amp;", por favor ingrese un día hábil",WORKDAY.INTL(G367-1,15,1,Dias_no_hábiles!E:E))))))</f>
        <v/>
      </c>
      <c r="I367" s="28" t="str">
        <f t="shared" si="12"/>
        <v/>
      </c>
      <c r="J367" s="33" t="s">
        <v>6</v>
      </c>
      <c r="K367" s="33"/>
    </row>
    <row r="368" spans="1:11" ht="50.25" customHeight="1" x14ac:dyDescent="0.25">
      <c r="A368" s="34"/>
      <c r="B368" s="35" t="str">
        <f>IF($A368="","",VLOOKUP($A368,funcionarios!$A:$D,2,0))</f>
        <v/>
      </c>
      <c r="C368" s="36" t="str">
        <f>IF($A368="","",VLOOKUP($A368,funcionarios!$A:$D,3,0))</f>
        <v/>
      </c>
      <c r="D368" s="36" t="str">
        <f>IF($A368="","",VLOOKUP($A368,funcionarios!$A:$D,4,0))</f>
        <v/>
      </c>
      <c r="E368" s="2"/>
      <c r="F368" s="27" t="str">
        <f t="shared" si="11"/>
        <v/>
      </c>
      <c r="G368" s="3"/>
      <c r="H368" s="27" t="str">
        <f>IF(G368="","",IF(G368&lt;=F368,"La fecha de inicio de disfrute debe ser mayor que la fecha final de causación",IF(AND(YEAR(F368)=YEAR(G368),MONTH(F368)=MONTH(G368)),"Por favor reprograme la fecha de inicio de disfrute para el siguiente mes",IF(G368="","",IFERROR("El día de inicio del disfrute es "&amp;VLOOKUP(G368,Dias_no_hábiles!A:B,2,0)&amp;", por favor ingrese un día hábil",WORKDAY.INTL(G368-1,15,1,Dias_no_hábiles!E:E))))))</f>
        <v/>
      </c>
      <c r="I368" s="28" t="str">
        <f t="shared" si="12"/>
        <v/>
      </c>
      <c r="J368" s="33" t="s">
        <v>6</v>
      </c>
      <c r="K368" s="33"/>
    </row>
    <row r="369" spans="1:11" ht="50.25" customHeight="1" x14ac:dyDescent="0.25">
      <c r="A369" s="34"/>
      <c r="B369" s="35" t="str">
        <f>IF($A369="","",VLOOKUP($A369,funcionarios!$A:$D,2,0))</f>
        <v/>
      </c>
      <c r="C369" s="36" t="str">
        <f>IF($A369="","",VLOOKUP($A369,funcionarios!$A:$D,3,0))</f>
        <v/>
      </c>
      <c r="D369" s="36" t="str">
        <f>IF($A369="","",VLOOKUP($A369,funcionarios!$A:$D,4,0))</f>
        <v/>
      </c>
      <c r="E369" s="2"/>
      <c r="F369" s="27" t="str">
        <f t="shared" si="11"/>
        <v/>
      </c>
      <c r="G369" s="3"/>
      <c r="H369" s="27" t="str">
        <f>IF(G369="","",IF(G369&lt;=F369,"La fecha de inicio de disfrute debe ser mayor que la fecha final de causación",IF(AND(YEAR(F369)=YEAR(G369),MONTH(F369)=MONTH(G369)),"Por favor reprograme la fecha de inicio de disfrute para el siguiente mes",IF(G369="","",IFERROR("El día de inicio del disfrute es "&amp;VLOOKUP(G369,Dias_no_hábiles!A:B,2,0)&amp;", por favor ingrese un día hábil",WORKDAY.INTL(G369-1,15,1,Dias_no_hábiles!E:E))))))</f>
        <v/>
      </c>
      <c r="I369" s="28" t="str">
        <f t="shared" si="12"/>
        <v/>
      </c>
      <c r="J369" s="33" t="s">
        <v>6</v>
      </c>
      <c r="K369" s="33"/>
    </row>
    <row r="370" spans="1:11" ht="50.25" customHeight="1" x14ac:dyDescent="0.25">
      <c r="A370" s="34"/>
      <c r="B370" s="35" t="str">
        <f>IF($A370="","",VLOOKUP($A370,funcionarios!$A:$D,2,0))</f>
        <v/>
      </c>
      <c r="C370" s="36" t="str">
        <f>IF($A370="","",VLOOKUP($A370,funcionarios!$A:$D,3,0))</f>
        <v/>
      </c>
      <c r="D370" s="36" t="str">
        <f>IF($A370="","",VLOOKUP($A370,funcionarios!$A:$D,4,0))</f>
        <v/>
      </c>
      <c r="E370" s="2"/>
      <c r="F370" s="27" t="str">
        <f t="shared" si="11"/>
        <v/>
      </c>
      <c r="G370" s="3"/>
      <c r="H370" s="27" t="str">
        <f>IF(G370="","",IF(G370&lt;=F370,"La fecha de inicio de disfrute debe ser mayor que la fecha final de causación",IF(AND(YEAR(F370)=YEAR(G370),MONTH(F370)=MONTH(G370)),"Por favor reprograme la fecha de inicio de disfrute para el siguiente mes",IF(G370="","",IFERROR("El día de inicio del disfrute es "&amp;VLOOKUP(G370,Dias_no_hábiles!A:B,2,0)&amp;", por favor ingrese un día hábil",WORKDAY.INTL(G370-1,15,1,Dias_no_hábiles!E:E))))))</f>
        <v/>
      </c>
      <c r="I370" s="28" t="str">
        <f t="shared" si="12"/>
        <v/>
      </c>
      <c r="J370" s="33" t="s">
        <v>6</v>
      </c>
      <c r="K370" s="33"/>
    </row>
    <row r="371" spans="1:11" ht="50.25" customHeight="1" x14ac:dyDescent="0.25">
      <c r="A371" s="34"/>
      <c r="B371" s="35" t="str">
        <f>IF($A371="","",VLOOKUP($A371,funcionarios!$A:$D,2,0))</f>
        <v/>
      </c>
      <c r="C371" s="36" t="str">
        <f>IF($A371="","",VLOOKUP($A371,funcionarios!$A:$D,3,0))</f>
        <v/>
      </c>
      <c r="D371" s="36" t="str">
        <f>IF($A371="","",VLOOKUP($A371,funcionarios!$A:$D,4,0))</f>
        <v/>
      </c>
      <c r="E371" s="2"/>
      <c r="F371" s="27" t="str">
        <f t="shared" si="11"/>
        <v/>
      </c>
      <c r="G371" s="3"/>
      <c r="H371" s="27" t="str">
        <f>IF(G371="","",IF(G371&lt;=F371,"La fecha de inicio de disfrute debe ser mayor que la fecha final de causación",IF(AND(YEAR(F371)=YEAR(G371),MONTH(F371)=MONTH(G371)),"Por favor reprograme la fecha de inicio de disfrute para el siguiente mes",IF(G371="","",IFERROR("El día de inicio del disfrute es "&amp;VLOOKUP(G371,Dias_no_hábiles!A:B,2,0)&amp;", por favor ingrese un día hábil",WORKDAY.INTL(G371-1,15,1,Dias_no_hábiles!E:E))))))</f>
        <v/>
      </c>
      <c r="I371" s="28" t="str">
        <f t="shared" si="12"/>
        <v/>
      </c>
      <c r="J371" s="33" t="s">
        <v>6</v>
      </c>
      <c r="K371" s="33"/>
    </row>
    <row r="372" spans="1:11" ht="50.25" customHeight="1" x14ac:dyDescent="0.25">
      <c r="A372" s="34"/>
      <c r="B372" s="35" t="str">
        <f>IF($A372="","",VLOOKUP($A372,funcionarios!$A:$D,2,0))</f>
        <v/>
      </c>
      <c r="C372" s="36" t="str">
        <f>IF($A372="","",VLOOKUP($A372,funcionarios!$A:$D,3,0))</f>
        <v/>
      </c>
      <c r="D372" s="36" t="str">
        <f>IF($A372="","",VLOOKUP($A372,funcionarios!$A:$D,4,0))</f>
        <v/>
      </c>
      <c r="E372" s="2"/>
      <c r="F372" s="27" t="str">
        <f t="shared" si="11"/>
        <v/>
      </c>
      <c r="G372" s="3"/>
      <c r="H372" s="27" t="str">
        <f>IF(G372="","",IF(G372&lt;=F372,"La fecha de inicio de disfrute debe ser mayor que la fecha final de causación",IF(AND(YEAR(F372)=YEAR(G372),MONTH(F372)=MONTH(G372)),"Por favor reprograme la fecha de inicio de disfrute para el siguiente mes",IF(G372="","",IFERROR("El día de inicio del disfrute es "&amp;VLOOKUP(G372,Dias_no_hábiles!A:B,2,0)&amp;", por favor ingrese un día hábil",WORKDAY.INTL(G372-1,15,1,Dias_no_hábiles!E:E))))))</f>
        <v/>
      </c>
      <c r="I372" s="28" t="str">
        <f t="shared" si="12"/>
        <v/>
      </c>
      <c r="J372" s="33" t="s">
        <v>6</v>
      </c>
      <c r="K372" s="33"/>
    </row>
    <row r="373" spans="1:11" ht="50.25" customHeight="1" x14ac:dyDescent="0.25">
      <c r="A373" s="34"/>
      <c r="B373" s="35" t="str">
        <f>IF($A373="","",VLOOKUP($A373,funcionarios!$A:$D,2,0))</f>
        <v/>
      </c>
      <c r="C373" s="36" t="str">
        <f>IF($A373="","",VLOOKUP($A373,funcionarios!$A:$D,3,0))</f>
        <v/>
      </c>
      <c r="D373" s="36" t="str">
        <f>IF($A373="","",VLOOKUP($A373,funcionarios!$A:$D,4,0))</f>
        <v/>
      </c>
      <c r="E373" s="2"/>
      <c r="F373" s="27" t="str">
        <f t="shared" si="11"/>
        <v/>
      </c>
      <c r="G373" s="3"/>
      <c r="H373" s="27" t="str">
        <f>IF(G373="","",IF(G373&lt;=F373,"La fecha de inicio de disfrute debe ser mayor que la fecha final de causación",IF(AND(YEAR(F373)=YEAR(G373),MONTH(F373)=MONTH(G373)),"Por favor reprograme la fecha de inicio de disfrute para el siguiente mes",IF(G373="","",IFERROR("El día de inicio del disfrute es "&amp;VLOOKUP(G373,Dias_no_hábiles!A:B,2,0)&amp;", por favor ingrese un día hábil",WORKDAY.INTL(G373-1,15,1,Dias_no_hábiles!E:E))))))</f>
        <v/>
      </c>
      <c r="I373" s="28" t="str">
        <f t="shared" si="12"/>
        <v/>
      </c>
      <c r="J373" s="33" t="s">
        <v>6</v>
      </c>
      <c r="K373" s="33"/>
    </row>
    <row r="374" spans="1:11" ht="50.25" customHeight="1" x14ac:dyDescent="0.25">
      <c r="A374" s="34"/>
      <c r="B374" s="35" t="str">
        <f>IF($A374="","",VLOOKUP($A374,funcionarios!$A:$D,2,0))</f>
        <v/>
      </c>
      <c r="C374" s="36" t="str">
        <f>IF($A374="","",VLOOKUP($A374,funcionarios!$A:$D,3,0))</f>
        <v/>
      </c>
      <c r="D374" s="36" t="str">
        <f>IF($A374="","",VLOOKUP($A374,funcionarios!$A:$D,4,0))</f>
        <v/>
      </c>
      <c r="E374" s="2"/>
      <c r="F374" s="27" t="str">
        <f t="shared" si="11"/>
        <v/>
      </c>
      <c r="G374" s="3"/>
      <c r="H374" s="27" t="str">
        <f>IF(G374="","",IF(G374&lt;=F374,"La fecha de inicio de disfrute debe ser mayor que la fecha final de causación",IF(AND(YEAR(F374)=YEAR(G374),MONTH(F374)=MONTH(G374)),"Por favor reprograme la fecha de inicio de disfrute para el siguiente mes",IF(G374="","",IFERROR("El día de inicio del disfrute es "&amp;VLOOKUP(G374,Dias_no_hábiles!A:B,2,0)&amp;", por favor ingrese un día hábil",WORKDAY.INTL(G374-1,15,1,Dias_no_hábiles!E:E))))))</f>
        <v/>
      </c>
      <c r="I374" s="28" t="str">
        <f t="shared" si="12"/>
        <v/>
      </c>
      <c r="J374" s="33" t="s">
        <v>6</v>
      </c>
      <c r="K374" s="33"/>
    </row>
    <row r="375" spans="1:11" ht="50.25" customHeight="1" x14ac:dyDescent="0.25">
      <c r="A375" s="34"/>
      <c r="B375" s="35" t="str">
        <f>IF($A375="","",VLOOKUP($A375,funcionarios!$A:$D,2,0))</f>
        <v/>
      </c>
      <c r="C375" s="36" t="str">
        <f>IF($A375="","",VLOOKUP($A375,funcionarios!$A:$D,3,0))</f>
        <v/>
      </c>
      <c r="D375" s="36" t="str">
        <f>IF($A375="","",VLOOKUP($A375,funcionarios!$A:$D,4,0))</f>
        <v/>
      </c>
      <c r="E375" s="2"/>
      <c r="F375" s="27" t="str">
        <f t="shared" si="11"/>
        <v/>
      </c>
      <c r="G375" s="3"/>
      <c r="H375" s="27" t="str">
        <f>IF(G375="","",IF(G375&lt;=F375,"La fecha de inicio de disfrute debe ser mayor que la fecha final de causación",IF(AND(YEAR(F375)=YEAR(G375),MONTH(F375)=MONTH(G375)),"Por favor reprograme la fecha de inicio de disfrute para el siguiente mes",IF(G375="","",IFERROR("El día de inicio del disfrute es "&amp;VLOOKUP(G375,Dias_no_hábiles!A:B,2,0)&amp;", por favor ingrese un día hábil",WORKDAY.INTL(G375-1,15,1,Dias_no_hábiles!E:E))))))</f>
        <v/>
      </c>
      <c r="I375" s="28" t="str">
        <f t="shared" si="12"/>
        <v/>
      </c>
      <c r="J375" s="33" t="s">
        <v>6</v>
      </c>
      <c r="K375" s="33"/>
    </row>
    <row r="376" spans="1:11" ht="50.25" customHeight="1" x14ac:dyDescent="0.25">
      <c r="A376" s="34"/>
      <c r="B376" s="35" t="str">
        <f>IF($A376="","",VLOOKUP($A376,funcionarios!$A:$D,2,0))</f>
        <v/>
      </c>
      <c r="C376" s="36" t="str">
        <f>IF($A376="","",VLOOKUP($A376,funcionarios!$A:$D,3,0))</f>
        <v/>
      </c>
      <c r="D376" s="36" t="str">
        <f>IF($A376="","",VLOOKUP($A376,funcionarios!$A:$D,4,0))</f>
        <v/>
      </c>
      <c r="E376" s="2"/>
      <c r="F376" s="27" t="str">
        <f t="shared" si="11"/>
        <v/>
      </c>
      <c r="G376" s="3"/>
      <c r="H376" s="27" t="str">
        <f>IF(G376="","",IF(G376&lt;=F376,"La fecha de inicio de disfrute debe ser mayor que la fecha final de causación",IF(AND(YEAR(F376)=YEAR(G376),MONTH(F376)=MONTH(G376)),"Por favor reprograme la fecha de inicio de disfrute para el siguiente mes",IF(G376="","",IFERROR("El día de inicio del disfrute es "&amp;VLOOKUP(G376,Dias_no_hábiles!A:B,2,0)&amp;", por favor ingrese un día hábil",WORKDAY.INTL(G376-1,15,1,Dias_no_hábiles!E:E))))))</f>
        <v/>
      </c>
      <c r="I376" s="28" t="str">
        <f t="shared" si="12"/>
        <v/>
      </c>
      <c r="J376" s="33" t="s">
        <v>6</v>
      </c>
      <c r="K376" s="33"/>
    </row>
    <row r="377" spans="1:11" ht="50.25" customHeight="1" x14ac:dyDescent="0.25">
      <c r="A377" s="34"/>
      <c r="B377" s="35" t="str">
        <f>IF($A377="","",VLOOKUP($A377,funcionarios!$A:$D,2,0))</f>
        <v/>
      </c>
      <c r="C377" s="36" t="str">
        <f>IF($A377="","",VLOOKUP($A377,funcionarios!$A:$D,3,0))</f>
        <v/>
      </c>
      <c r="D377" s="36" t="str">
        <f>IF($A377="","",VLOOKUP($A377,funcionarios!$A:$D,4,0))</f>
        <v/>
      </c>
      <c r="E377" s="2"/>
      <c r="F377" s="27" t="str">
        <f t="shared" si="11"/>
        <v/>
      </c>
      <c r="G377" s="3"/>
      <c r="H377" s="27" t="str">
        <f>IF(G377="","",IF(G377&lt;=F377,"La fecha de inicio de disfrute debe ser mayor que la fecha final de causación",IF(AND(YEAR(F377)=YEAR(G377),MONTH(F377)=MONTH(G377)),"Por favor reprograme la fecha de inicio de disfrute para el siguiente mes",IF(G377="","",IFERROR("El día de inicio del disfrute es "&amp;VLOOKUP(G377,Dias_no_hábiles!A:B,2,0)&amp;", por favor ingrese un día hábil",WORKDAY.INTL(G377-1,15,1,Dias_no_hábiles!E:E))))))</f>
        <v/>
      </c>
      <c r="I377" s="28" t="str">
        <f t="shared" si="12"/>
        <v/>
      </c>
      <c r="J377" s="33" t="s">
        <v>6</v>
      </c>
      <c r="K377" s="33"/>
    </row>
    <row r="378" spans="1:11" ht="50.25" customHeight="1" x14ac:dyDescent="0.25">
      <c r="A378" s="34"/>
      <c r="B378" s="35" t="str">
        <f>IF($A378="","",VLOOKUP($A378,funcionarios!$A:$D,2,0))</f>
        <v/>
      </c>
      <c r="C378" s="36" t="str">
        <f>IF($A378="","",VLOOKUP($A378,funcionarios!$A:$D,3,0))</f>
        <v/>
      </c>
      <c r="D378" s="36" t="str">
        <f>IF($A378="","",VLOOKUP($A378,funcionarios!$A:$D,4,0))</f>
        <v/>
      </c>
      <c r="E378" s="2"/>
      <c r="F378" s="27" t="str">
        <f t="shared" si="11"/>
        <v/>
      </c>
      <c r="G378" s="3"/>
      <c r="H378" s="27" t="str">
        <f>IF(G378="","",IF(G378&lt;=F378,"La fecha de inicio de disfrute debe ser mayor que la fecha final de causación",IF(AND(YEAR(F378)=YEAR(G378),MONTH(F378)=MONTH(G378)),"Por favor reprograme la fecha de inicio de disfrute para el siguiente mes",IF(G378="","",IFERROR("El día de inicio del disfrute es "&amp;VLOOKUP(G378,Dias_no_hábiles!A:B,2,0)&amp;", por favor ingrese un día hábil",WORKDAY.INTL(G378-1,15,1,Dias_no_hábiles!E:E))))))</f>
        <v/>
      </c>
      <c r="I378" s="28" t="str">
        <f t="shared" si="12"/>
        <v/>
      </c>
      <c r="J378" s="33" t="s">
        <v>6</v>
      </c>
      <c r="K378" s="33"/>
    </row>
    <row r="379" spans="1:11" ht="50.25" customHeight="1" x14ac:dyDescent="0.25">
      <c r="A379" s="34"/>
      <c r="B379" s="35" t="str">
        <f>IF($A379="","",VLOOKUP($A379,funcionarios!$A:$D,2,0))</f>
        <v/>
      </c>
      <c r="C379" s="36" t="str">
        <f>IF($A379="","",VLOOKUP($A379,funcionarios!$A:$D,3,0))</f>
        <v/>
      </c>
      <c r="D379" s="36" t="str">
        <f>IF($A379="","",VLOOKUP($A379,funcionarios!$A:$D,4,0))</f>
        <v/>
      </c>
      <c r="E379" s="2"/>
      <c r="F379" s="27" t="str">
        <f t="shared" si="11"/>
        <v/>
      </c>
      <c r="G379" s="3"/>
      <c r="H379" s="27" t="str">
        <f>IF(G379="","",IF(G379&lt;=F379,"La fecha de inicio de disfrute debe ser mayor que la fecha final de causación",IF(AND(YEAR(F379)=YEAR(G379),MONTH(F379)=MONTH(G379)),"Por favor reprograme la fecha de inicio de disfrute para el siguiente mes",IF(G379="","",IFERROR("El día de inicio del disfrute es "&amp;VLOOKUP(G379,Dias_no_hábiles!A:B,2,0)&amp;", por favor ingrese un día hábil",WORKDAY.INTL(G379-1,15,1,Dias_no_hábiles!E:E))))))</f>
        <v/>
      </c>
      <c r="I379" s="28" t="str">
        <f t="shared" si="12"/>
        <v/>
      </c>
      <c r="J379" s="33" t="s">
        <v>6</v>
      </c>
      <c r="K379" s="33"/>
    </row>
    <row r="380" spans="1:11" ht="50.25" customHeight="1" x14ac:dyDescent="0.25">
      <c r="A380" s="34"/>
      <c r="B380" s="35" t="str">
        <f>IF($A380="","",VLOOKUP($A380,funcionarios!$A:$D,2,0))</f>
        <v/>
      </c>
      <c r="C380" s="36" t="str">
        <f>IF($A380="","",VLOOKUP($A380,funcionarios!$A:$D,3,0))</f>
        <v/>
      </c>
      <c r="D380" s="36" t="str">
        <f>IF($A380="","",VLOOKUP($A380,funcionarios!$A:$D,4,0))</f>
        <v/>
      </c>
      <c r="E380" s="2"/>
      <c r="F380" s="27" t="str">
        <f t="shared" si="11"/>
        <v/>
      </c>
      <c r="G380" s="3"/>
      <c r="H380" s="27" t="str">
        <f>IF(G380="","",IF(G380&lt;=F380,"La fecha de inicio de disfrute debe ser mayor que la fecha final de causación",IF(AND(YEAR(F380)=YEAR(G380),MONTH(F380)=MONTH(G380)),"Por favor reprograme la fecha de inicio de disfrute para el siguiente mes",IF(G380="","",IFERROR("El día de inicio del disfrute es "&amp;VLOOKUP(G380,Dias_no_hábiles!A:B,2,0)&amp;", por favor ingrese un día hábil",WORKDAY.INTL(G380-1,15,1,Dias_no_hábiles!E:E))))))</f>
        <v/>
      </c>
      <c r="I380" s="28" t="str">
        <f t="shared" si="12"/>
        <v/>
      </c>
      <c r="J380" s="33" t="s">
        <v>6</v>
      </c>
      <c r="K380" s="33"/>
    </row>
    <row r="381" spans="1:11" ht="50.25" customHeight="1" x14ac:dyDescent="0.25">
      <c r="A381" s="34"/>
      <c r="B381" s="35" t="str">
        <f>IF($A381="","",VLOOKUP($A381,funcionarios!$A:$D,2,0))</f>
        <v/>
      </c>
      <c r="C381" s="36" t="str">
        <f>IF($A381="","",VLOOKUP($A381,funcionarios!$A:$D,3,0))</f>
        <v/>
      </c>
      <c r="D381" s="36" t="str">
        <f>IF($A381="","",VLOOKUP($A381,funcionarios!$A:$D,4,0))</f>
        <v/>
      </c>
      <c r="E381" s="2"/>
      <c r="F381" s="27" t="str">
        <f t="shared" si="11"/>
        <v/>
      </c>
      <c r="G381" s="3"/>
      <c r="H381" s="27" t="str">
        <f>IF(G381="","",IF(G381&lt;=F381,"La fecha de inicio de disfrute debe ser mayor que la fecha final de causación",IF(AND(YEAR(F381)=YEAR(G381),MONTH(F381)=MONTH(G381)),"Por favor reprograme la fecha de inicio de disfrute para el siguiente mes",IF(G381="","",IFERROR("El día de inicio del disfrute es "&amp;VLOOKUP(G381,Dias_no_hábiles!A:B,2,0)&amp;", por favor ingrese un día hábil",WORKDAY.INTL(G381-1,15,1,Dias_no_hábiles!E:E))))))</f>
        <v/>
      </c>
      <c r="I381" s="28" t="str">
        <f t="shared" si="12"/>
        <v/>
      </c>
      <c r="J381" s="33" t="s">
        <v>6</v>
      </c>
      <c r="K381" s="33"/>
    </row>
    <row r="382" spans="1:11" ht="50.25" customHeight="1" x14ac:dyDescent="0.25">
      <c r="A382" s="34"/>
      <c r="B382" s="35" t="str">
        <f>IF($A382="","",VLOOKUP($A382,funcionarios!$A:$D,2,0))</f>
        <v/>
      </c>
      <c r="C382" s="36" t="str">
        <f>IF($A382="","",VLOOKUP($A382,funcionarios!$A:$D,3,0))</f>
        <v/>
      </c>
      <c r="D382" s="36" t="str">
        <f>IF($A382="","",VLOOKUP($A382,funcionarios!$A:$D,4,0))</f>
        <v/>
      </c>
      <c r="E382" s="2"/>
      <c r="F382" s="27" t="str">
        <f t="shared" si="11"/>
        <v/>
      </c>
      <c r="G382" s="3"/>
      <c r="H382" s="27" t="str">
        <f>IF(G382="","",IF(G382&lt;=F382,"La fecha de inicio de disfrute debe ser mayor que la fecha final de causación",IF(AND(YEAR(F382)=YEAR(G382),MONTH(F382)=MONTH(G382)),"Por favor reprograme la fecha de inicio de disfrute para el siguiente mes",IF(G382="","",IFERROR("El día de inicio del disfrute es "&amp;VLOOKUP(G382,Dias_no_hábiles!A:B,2,0)&amp;", por favor ingrese un día hábil",WORKDAY.INTL(G382-1,15,1,Dias_no_hábiles!E:E))))))</f>
        <v/>
      </c>
      <c r="I382" s="28" t="str">
        <f t="shared" si="12"/>
        <v/>
      </c>
      <c r="J382" s="33" t="s">
        <v>6</v>
      </c>
      <c r="K382" s="33"/>
    </row>
    <row r="383" spans="1:11" ht="50.25" customHeight="1" x14ac:dyDescent="0.25">
      <c r="A383" s="34"/>
      <c r="B383" s="35" t="str">
        <f>IF($A383="","",VLOOKUP($A383,funcionarios!$A:$D,2,0))</f>
        <v/>
      </c>
      <c r="C383" s="36" t="str">
        <f>IF($A383="","",VLOOKUP($A383,funcionarios!$A:$D,3,0))</f>
        <v/>
      </c>
      <c r="D383" s="36" t="str">
        <f>IF($A383="","",VLOOKUP($A383,funcionarios!$A:$D,4,0))</f>
        <v/>
      </c>
      <c r="E383" s="2"/>
      <c r="F383" s="27" t="str">
        <f t="shared" si="11"/>
        <v/>
      </c>
      <c r="G383" s="3"/>
      <c r="H383" s="27" t="str">
        <f>IF(G383="","",IF(G383&lt;=F383,"La fecha de inicio de disfrute debe ser mayor que la fecha final de causación",IF(AND(YEAR(F383)=YEAR(G383),MONTH(F383)=MONTH(G383)),"Por favor reprograme la fecha de inicio de disfrute para el siguiente mes",IF(G383="","",IFERROR("El día de inicio del disfrute es "&amp;VLOOKUP(G383,Dias_no_hábiles!A:B,2,0)&amp;", por favor ingrese un día hábil",WORKDAY.INTL(G383-1,15,1,Dias_no_hábiles!E:E))))))</f>
        <v/>
      </c>
      <c r="I383" s="28" t="str">
        <f t="shared" si="12"/>
        <v/>
      </c>
      <c r="J383" s="33" t="s">
        <v>6</v>
      </c>
      <c r="K383" s="33"/>
    </row>
    <row r="384" spans="1:11" ht="50.25" customHeight="1" x14ac:dyDescent="0.25">
      <c r="A384" s="34"/>
      <c r="B384" s="35" t="str">
        <f>IF($A384="","",VLOOKUP($A384,funcionarios!$A:$D,2,0))</f>
        <v/>
      </c>
      <c r="C384" s="36" t="str">
        <f>IF($A384="","",VLOOKUP($A384,funcionarios!$A:$D,3,0))</f>
        <v/>
      </c>
      <c r="D384" s="36" t="str">
        <f>IF($A384="","",VLOOKUP($A384,funcionarios!$A:$D,4,0))</f>
        <v/>
      </c>
      <c r="E384" s="2"/>
      <c r="F384" s="27" t="str">
        <f t="shared" si="11"/>
        <v/>
      </c>
      <c r="G384" s="3"/>
      <c r="H384" s="27" t="str">
        <f>IF(G384="","",IF(G384&lt;=F384,"La fecha de inicio de disfrute debe ser mayor que la fecha final de causación",IF(AND(YEAR(F384)=YEAR(G384),MONTH(F384)=MONTH(G384)),"Por favor reprograme la fecha de inicio de disfrute para el siguiente mes",IF(G384="","",IFERROR("El día de inicio del disfrute es "&amp;VLOOKUP(G384,Dias_no_hábiles!A:B,2,0)&amp;", por favor ingrese un día hábil",WORKDAY.INTL(G384-1,15,1,Dias_no_hábiles!E:E))))))</f>
        <v/>
      </c>
      <c r="I384" s="28" t="str">
        <f t="shared" si="12"/>
        <v/>
      </c>
      <c r="J384" s="33" t="s">
        <v>6</v>
      </c>
      <c r="K384" s="33"/>
    </row>
    <row r="385" spans="1:11" ht="50.25" customHeight="1" x14ac:dyDescent="0.25">
      <c r="A385" s="34"/>
      <c r="B385" s="35" t="str">
        <f>IF($A385="","",VLOOKUP($A385,funcionarios!$A:$D,2,0))</f>
        <v/>
      </c>
      <c r="C385" s="36" t="str">
        <f>IF($A385="","",VLOOKUP($A385,funcionarios!$A:$D,3,0))</f>
        <v/>
      </c>
      <c r="D385" s="36" t="str">
        <f>IF($A385="","",VLOOKUP($A385,funcionarios!$A:$D,4,0))</f>
        <v/>
      </c>
      <c r="E385" s="2"/>
      <c r="F385" s="27" t="str">
        <f t="shared" si="11"/>
        <v/>
      </c>
      <c r="G385" s="3"/>
      <c r="H385" s="27" t="str">
        <f>IF(G385="","",IF(G385&lt;=F385,"La fecha de inicio de disfrute debe ser mayor que la fecha final de causación",IF(AND(YEAR(F385)=YEAR(G385),MONTH(F385)=MONTH(G385)),"Por favor reprograme la fecha de inicio de disfrute para el siguiente mes",IF(G385="","",IFERROR("El día de inicio del disfrute es "&amp;VLOOKUP(G385,Dias_no_hábiles!A:B,2,0)&amp;", por favor ingrese un día hábil",WORKDAY.INTL(G385-1,15,1,Dias_no_hábiles!E:E))))))</f>
        <v/>
      </c>
      <c r="I385" s="28" t="str">
        <f t="shared" si="12"/>
        <v/>
      </c>
      <c r="J385" s="33" t="s">
        <v>6</v>
      </c>
      <c r="K385" s="33"/>
    </row>
    <row r="386" spans="1:11" ht="50.25" customHeight="1" x14ac:dyDescent="0.25">
      <c r="A386" s="34"/>
      <c r="B386" s="35" t="str">
        <f>IF($A386="","",VLOOKUP($A386,funcionarios!$A:$D,2,0))</f>
        <v/>
      </c>
      <c r="C386" s="36" t="str">
        <f>IF($A386="","",VLOOKUP($A386,funcionarios!$A:$D,3,0))</f>
        <v/>
      </c>
      <c r="D386" s="36" t="str">
        <f>IF($A386="","",VLOOKUP($A386,funcionarios!$A:$D,4,0))</f>
        <v/>
      </c>
      <c r="E386" s="2"/>
      <c r="F386" s="27" t="str">
        <f t="shared" si="11"/>
        <v/>
      </c>
      <c r="G386" s="3"/>
      <c r="H386" s="27" t="str">
        <f>IF(G386="","",IF(G386&lt;=F386,"La fecha de inicio de disfrute debe ser mayor que la fecha final de causación",IF(AND(YEAR(F386)=YEAR(G386),MONTH(F386)=MONTH(G386)),"Por favor reprograme la fecha de inicio de disfrute para el siguiente mes",IF(G386="","",IFERROR("El día de inicio del disfrute es "&amp;VLOOKUP(G386,Dias_no_hábiles!A:B,2,0)&amp;", por favor ingrese un día hábil",WORKDAY.INTL(G386-1,15,1,Dias_no_hábiles!E:E))))))</f>
        <v/>
      </c>
      <c r="I386" s="28" t="str">
        <f t="shared" si="12"/>
        <v/>
      </c>
      <c r="J386" s="33" t="s">
        <v>6</v>
      </c>
      <c r="K386" s="33"/>
    </row>
    <row r="387" spans="1:11" ht="50.25" customHeight="1" x14ac:dyDescent="0.25">
      <c r="A387" s="34"/>
      <c r="B387" s="35" t="str">
        <f>IF($A387="","",VLOOKUP($A387,funcionarios!$A:$D,2,0))</f>
        <v/>
      </c>
      <c r="C387" s="36" t="str">
        <f>IF($A387="","",VLOOKUP($A387,funcionarios!$A:$D,3,0))</f>
        <v/>
      </c>
      <c r="D387" s="36" t="str">
        <f>IF($A387="","",VLOOKUP($A387,funcionarios!$A:$D,4,0))</f>
        <v/>
      </c>
      <c r="E387" s="2"/>
      <c r="F387" s="27" t="str">
        <f t="shared" si="11"/>
        <v/>
      </c>
      <c r="G387" s="3"/>
      <c r="H387" s="27" t="str">
        <f>IF(G387="","",IF(G387&lt;=F387,"La fecha de inicio de disfrute debe ser mayor que la fecha final de causación",IF(AND(YEAR(F387)=YEAR(G387),MONTH(F387)=MONTH(G387)),"Por favor reprograme la fecha de inicio de disfrute para el siguiente mes",IF(G387="","",IFERROR("El día de inicio del disfrute es "&amp;VLOOKUP(G387,Dias_no_hábiles!A:B,2,0)&amp;", por favor ingrese un día hábil",WORKDAY.INTL(G387-1,15,1,Dias_no_hábiles!E:E))))))</f>
        <v/>
      </c>
      <c r="I387" s="28" t="str">
        <f t="shared" si="12"/>
        <v/>
      </c>
      <c r="J387" s="33" t="s">
        <v>6</v>
      </c>
      <c r="K387" s="33"/>
    </row>
    <row r="388" spans="1:11" ht="50.25" customHeight="1" x14ac:dyDescent="0.25">
      <c r="A388" s="34"/>
      <c r="B388" s="35" t="str">
        <f>IF($A388="","",VLOOKUP($A388,funcionarios!$A:$D,2,0))</f>
        <v/>
      </c>
      <c r="C388" s="36" t="str">
        <f>IF($A388="","",VLOOKUP($A388,funcionarios!$A:$D,3,0))</f>
        <v/>
      </c>
      <c r="D388" s="36" t="str">
        <f>IF($A388="","",VLOOKUP($A388,funcionarios!$A:$D,4,0))</f>
        <v/>
      </c>
      <c r="E388" s="2"/>
      <c r="F388" s="27" t="str">
        <f t="shared" si="11"/>
        <v/>
      </c>
      <c r="G388" s="3"/>
      <c r="H388" s="27" t="str">
        <f>IF(G388="","",IF(G388&lt;=F388,"La fecha de inicio de disfrute debe ser mayor que la fecha final de causación",IF(AND(YEAR(F388)=YEAR(G388),MONTH(F388)=MONTH(G388)),"Por favor reprograme la fecha de inicio de disfrute para el siguiente mes",IF(G388="","",IFERROR("El día de inicio del disfrute es "&amp;VLOOKUP(G388,Dias_no_hábiles!A:B,2,0)&amp;", por favor ingrese un día hábil",WORKDAY.INTL(G388-1,15,1,Dias_no_hábiles!E:E))))))</f>
        <v/>
      </c>
      <c r="I388" s="28" t="str">
        <f t="shared" si="12"/>
        <v/>
      </c>
      <c r="J388" s="33" t="s">
        <v>6</v>
      </c>
      <c r="K388" s="33"/>
    </row>
    <row r="389" spans="1:11" ht="50.25" customHeight="1" x14ac:dyDescent="0.25">
      <c r="A389" s="34"/>
      <c r="B389" s="35" t="str">
        <f>IF($A389="","",VLOOKUP($A389,funcionarios!$A:$D,2,0))</f>
        <v/>
      </c>
      <c r="C389" s="36" t="str">
        <f>IF($A389="","",VLOOKUP($A389,funcionarios!$A:$D,3,0))</f>
        <v/>
      </c>
      <c r="D389" s="36" t="str">
        <f>IF($A389="","",VLOOKUP($A389,funcionarios!$A:$D,4,0))</f>
        <v/>
      </c>
      <c r="E389" s="2"/>
      <c r="F389" s="27" t="str">
        <f t="shared" si="11"/>
        <v/>
      </c>
      <c r="G389" s="3"/>
      <c r="H389" s="27" t="str">
        <f>IF(G389="","",IF(G389&lt;=F389,"La fecha de inicio de disfrute debe ser mayor que la fecha final de causación",IF(AND(YEAR(F389)=YEAR(G389),MONTH(F389)=MONTH(G389)),"Por favor reprograme la fecha de inicio de disfrute para el siguiente mes",IF(G389="","",IFERROR("El día de inicio del disfrute es "&amp;VLOOKUP(G389,Dias_no_hábiles!A:B,2,0)&amp;", por favor ingrese un día hábil",WORKDAY.INTL(G389-1,15,1,Dias_no_hábiles!E:E))))))</f>
        <v/>
      </c>
      <c r="I389" s="28" t="str">
        <f t="shared" si="12"/>
        <v/>
      </c>
      <c r="J389" s="33" t="s">
        <v>6</v>
      </c>
      <c r="K389" s="33"/>
    </row>
    <row r="390" spans="1:11" ht="50.25" customHeight="1" x14ac:dyDescent="0.25">
      <c r="A390" s="34"/>
      <c r="B390" s="35" t="str">
        <f>IF($A390="","",VLOOKUP($A390,funcionarios!$A:$D,2,0))</f>
        <v/>
      </c>
      <c r="C390" s="36" t="str">
        <f>IF($A390="","",VLOOKUP($A390,funcionarios!$A:$D,3,0))</f>
        <v/>
      </c>
      <c r="D390" s="36" t="str">
        <f>IF($A390="","",VLOOKUP($A390,funcionarios!$A:$D,4,0))</f>
        <v/>
      </c>
      <c r="E390" s="2"/>
      <c r="F390" s="27" t="str">
        <f t="shared" si="11"/>
        <v/>
      </c>
      <c r="G390" s="3"/>
      <c r="H390" s="27" t="str">
        <f>IF(G390="","",IF(G390&lt;=F390,"La fecha de inicio de disfrute debe ser mayor que la fecha final de causación",IF(AND(YEAR(F390)=YEAR(G390),MONTH(F390)=MONTH(G390)),"Por favor reprograme la fecha de inicio de disfrute para el siguiente mes",IF(G390="","",IFERROR("El día de inicio del disfrute es "&amp;VLOOKUP(G390,Dias_no_hábiles!A:B,2,0)&amp;", por favor ingrese un día hábil",WORKDAY.INTL(G390-1,15,1,Dias_no_hábiles!E:E))))))</f>
        <v/>
      </c>
      <c r="I390" s="28" t="str">
        <f t="shared" si="12"/>
        <v/>
      </c>
      <c r="J390" s="33" t="s">
        <v>6</v>
      </c>
      <c r="K390" s="33"/>
    </row>
    <row r="391" spans="1:11" ht="50.25" customHeight="1" x14ac:dyDescent="0.25">
      <c r="A391" s="34"/>
      <c r="B391" s="35" t="str">
        <f>IF($A391="","",VLOOKUP($A391,funcionarios!$A:$D,2,0))</f>
        <v/>
      </c>
      <c r="C391" s="36" t="str">
        <f>IF($A391="","",VLOOKUP($A391,funcionarios!$A:$D,3,0))</f>
        <v/>
      </c>
      <c r="D391" s="36" t="str">
        <f>IF($A391="","",VLOOKUP($A391,funcionarios!$A:$D,4,0))</f>
        <v/>
      </c>
      <c r="E391" s="2"/>
      <c r="F391" s="27" t="str">
        <f t="shared" si="11"/>
        <v/>
      </c>
      <c r="G391" s="3"/>
      <c r="H391" s="27" t="str">
        <f>IF(G391="","",IF(G391&lt;=F391,"La fecha de inicio de disfrute debe ser mayor que la fecha final de causación",IF(AND(YEAR(F391)=YEAR(G391),MONTH(F391)=MONTH(G391)),"Por favor reprograme la fecha de inicio de disfrute para el siguiente mes",IF(G391="","",IFERROR("El día de inicio del disfrute es "&amp;VLOOKUP(G391,Dias_no_hábiles!A:B,2,0)&amp;", por favor ingrese un día hábil",WORKDAY.INTL(G391-1,15,1,Dias_no_hábiles!E:E))))))</f>
        <v/>
      </c>
      <c r="I391" s="28" t="str">
        <f t="shared" si="12"/>
        <v/>
      </c>
      <c r="J391" s="33" t="s">
        <v>6</v>
      </c>
      <c r="K391" s="33"/>
    </row>
    <row r="392" spans="1:11" ht="50.25" customHeight="1" x14ac:dyDescent="0.25">
      <c r="A392" s="34"/>
      <c r="B392" s="35" t="str">
        <f>IF($A392="","",VLOOKUP($A392,funcionarios!$A:$D,2,0))</f>
        <v/>
      </c>
      <c r="C392" s="36" t="str">
        <f>IF($A392="","",VLOOKUP($A392,funcionarios!$A:$D,3,0))</f>
        <v/>
      </c>
      <c r="D392" s="36" t="str">
        <f>IF($A392="","",VLOOKUP($A392,funcionarios!$A:$D,4,0))</f>
        <v/>
      </c>
      <c r="E392" s="2"/>
      <c r="F392" s="27" t="str">
        <f t="shared" ref="F392:F455" si="13">IF(E392="","",DATE(YEAR(E392)+1,MONTH(E392),DAY(E392))-1)</f>
        <v/>
      </c>
      <c r="G392" s="3"/>
      <c r="H392" s="27" t="str">
        <f>IF(G392="","",IF(G392&lt;=F392,"La fecha de inicio de disfrute debe ser mayor que la fecha final de causación",IF(AND(YEAR(F392)=YEAR(G392),MONTH(F392)=MONTH(G392)),"Por favor reprograme la fecha de inicio de disfrute para el siguiente mes",IF(G392="","",IFERROR("El día de inicio del disfrute es "&amp;VLOOKUP(G392,Dias_no_hábiles!A:B,2,0)&amp;", por favor ingrese un día hábil",WORKDAY.INTL(G392-1,15,1,Dias_no_hábiles!E:E))))))</f>
        <v/>
      </c>
      <c r="I392" s="28" t="str">
        <f t="shared" si="12"/>
        <v/>
      </c>
      <c r="J392" s="33" t="s">
        <v>6</v>
      </c>
      <c r="K392" s="33"/>
    </row>
    <row r="393" spans="1:11" ht="50.25" customHeight="1" x14ac:dyDescent="0.25">
      <c r="A393" s="34"/>
      <c r="B393" s="35" t="str">
        <f>IF($A393="","",VLOOKUP($A393,funcionarios!$A:$D,2,0))</f>
        <v/>
      </c>
      <c r="C393" s="36" t="str">
        <f>IF($A393="","",VLOOKUP($A393,funcionarios!$A:$D,3,0))</f>
        <v/>
      </c>
      <c r="D393" s="36" t="str">
        <f>IF($A393="","",VLOOKUP($A393,funcionarios!$A:$D,4,0))</f>
        <v/>
      </c>
      <c r="E393" s="2"/>
      <c r="F393" s="27" t="str">
        <f t="shared" si="13"/>
        <v/>
      </c>
      <c r="G393" s="3"/>
      <c r="H393" s="27" t="str">
        <f>IF(G393="","",IF(G393&lt;=F393,"La fecha de inicio de disfrute debe ser mayor que la fecha final de causación",IF(AND(YEAR(F393)=YEAR(G393),MONTH(F393)=MONTH(G393)),"Por favor reprograme la fecha de inicio de disfrute para el siguiente mes",IF(G393="","",IFERROR("El día de inicio del disfrute es "&amp;VLOOKUP(G393,Dias_no_hábiles!A:B,2,0)&amp;", por favor ingrese un día hábil",WORKDAY.INTL(G393-1,15,1,Dias_no_hábiles!E:E))))))</f>
        <v/>
      </c>
      <c r="I393" s="28" t="str">
        <f t="shared" ref="I393:I456" si="14">IF(G393="","",H393-G393+1)</f>
        <v/>
      </c>
      <c r="J393" s="33" t="s">
        <v>6</v>
      </c>
      <c r="K393" s="33"/>
    </row>
    <row r="394" spans="1:11" ht="50.25" customHeight="1" x14ac:dyDescent="0.25">
      <c r="A394" s="34"/>
      <c r="B394" s="35" t="str">
        <f>IF($A394="","",VLOOKUP($A394,funcionarios!$A:$D,2,0))</f>
        <v/>
      </c>
      <c r="C394" s="36" t="str">
        <f>IF($A394="","",VLOOKUP($A394,funcionarios!$A:$D,3,0))</f>
        <v/>
      </c>
      <c r="D394" s="36" t="str">
        <f>IF($A394="","",VLOOKUP($A394,funcionarios!$A:$D,4,0))</f>
        <v/>
      </c>
      <c r="E394" s="2"/>
      <c r="F394" s="27" t="str">
        <f t="shared" si="13"/>
        <v/>
      </c>
      <c r="G394" s="3"/>
      <c r="H394" s="27" t="str">
        <f>IF(G394="","",IF(G394&lt;=F394,"La fecha de inicio de disfrute debe ser mayor que la fecha final de causación",IF(AND(YEAR(F394)=YEAR(G394),MONTH(F394)=MONTH(G394)),"Por favor reprograme la fecha de inicio de disfrute para el siguiente mes",IF(G394="","",IFERROR("El día de inicio del disfrute es "&amp;VLOOKUP(G394,Dias_no_hábiles!A:B,2,0)&amp;", por favor ingrese un día hábil",WORKDAY.INTL(G394-1,15,1,Dias_no_hábiles!E:E))))))</f>
        <v/>
      </c>
      <c r="I394" s="28" t="str">
        <f t="shared" si="14"/>
        <v/>
      </c>
      <c r="J394" s="33" t="s">
        <v>6</v>
      </c>
      <c r="K394" s="33"/>
    </row>
    <row r="395" spans="1:11" ht="50.25" customHeight="1" x14ac:dyDescent="0.25">
      <c r="A395" s="34"/>
      <c r="B395" s="35" t="str">
        <f>IF($A395="","",VLOOKUP($A395,funcionarios!$A:$D,2,0))</f>
        <v/>
      </c>
      <c r="C395" s="36" t="str">
        <f>IF($A395="","",VLOOKUP($A395,funcionarios!$A:$D,3,0))</f>
        <v/>
      </c>
      <c r="D395" s="36" t="str">
        <f>IF($A395="","",VLOOKUP($A395,funcionarios!$A:$D,4,0))</f>
        <v/>
      </c>
      <c r="E395" s="2"/>
      <c r="F395" s="27" t="str">
        <f t="shared" si="13"/>
        <v/>
      </c>
      <c r="G395" s="3"/>
      <c r="H395" s="27" t="str">
        <f>IF(G395="","",IF(G395&lt;=F395,"La fecha de inicio de disfrute debe ser mayor que la fecha final de causación",IF(AND(YEAR(F395)=YEAR(G395),MONTH(F395)=MONTH(G395)),"Por favor reprograme la fecha de inicio de disfrute para el siguiente mes",IF(G395="","",IFERROR("El día de inicio del disfrute es "&amp;VLOOKUP(G395,Dias_no_hábiles!A:B,2,0)&amp;", por favor ingrese un día hábil",WORKDAY.INTL(G395-1,15,1,Dias_no_hábiles!E:E))))))</f>
        <v/>
      </c>
      <c r="I395" s="28" t="str">
        <f t="shared" si="14"/>
        <v/>
      </c>
      <c r="J395" s="33" t="s">
        <v>6</v>
      </c>
      <c r="K395" s="33"/>
    </row>
    <row r="396" spans="1:11" ht="50.25" customHeight="1" x14ac:dyDescent="0.25">
      <c r="A396" s="34"/>
      <c r="B396" s="35" t="str">
        <f>IF($A396="","",VLOOKUP($A396,funcionarios!$A:$D,2,0))</f>
        <v/>
      </c>
      <c r="C396" s="36" t="str">
        <f>IF($A396="","",VLOOKUP($A396,funcionarios!$A:$D,3,0))</f>
        <v/>
      </c>
      <c r="D396" s="36" t="str">
        <f>IF($A396="","",VLOOKUP($A396,funcionarios!$A:$D,4,0))</f>
        <v/>
      </c>
      <c r="E396" s="2"/>
      <c r="F396" s="27" t="str">
        <f t="shared" si="13"/>
        <v/>
      </c>
      <c r="G396" s="3"/>
      <c r="H396" s="27" t="str">
        <f>IF(G396="","",IF(G396&lt;=F396,"La fecha de inicio de disfrute debe ser mayor que la fecha final de causación",IF(AND(YEAR(F396)=YEAR(G396),MONTH(F396)=MONTH(G396)),"Por favor reprograme la fecha de inicio de disfrute para el siguiente mes",IF(G396="","",IFERROR("El día de inicio del disfrute es "&amp;VLOOKUP(G396,Dias_no_hábiles!A:B,2,0)&amp;", por favor ingrese un día hábil",WORKDAY.INTL(G396-1,15,1,Dias_no_hábiles!E:E))))))</f>
        <v/>
      </c>
      <c r="I396" s="28" t="str">
        <f t="shared" si="14"/>
        <v/>
      </c>
      <c r="J396" s="33" t="s">
        <v>6</v>
      </c>
      <c r="K396" s="33"/>
    </row>
    <row r="397" spans="1:11" ht="50.25" customHeight="1" x14ac:dyDescent="0.25">
      <c r="A397" s="34"/>
      <c r="B397" s="35" t="str">
        <f>IF($A397="","",VLOOKUP($A397,funcionarios!$A:$D,2,0))</f>
        <v/>
      </c>
      <c r="C397" s="36" t="str">
        <f>IF($A397="","",VLOOKUP($A397,funcionarios!$A:$D,3,0))</f>
        <v/>
      </c>
      <c r="D397" s="36" t="str">
        <f>IF($A397="","",VLOOKUP($A397,funcionarios!$A:$D,4,0))</f>
        <v/>
      </c>
      <c r="E397" s="2"/>
      <c r="F397" s="27" t="str">
        <f t="shared" si="13"/>
        <v/>
      </c>
      <c r="G397" s="3"/>
      <c r="H397" s="27" t="str">
        <f>IF(G397="","",IF(G397&lt;=F397,"La fecha de inicio de disfrute debe ser mayor que la fecha final de causación",IF(AND(YEAR(F397)=YEAR(G397),MONTH(F397)=MONTH(G397)),"Por favor reprograme la fecha de inicio de disfrute para el siguiente mes",IF(G397="","",IFERROR("El día de inicio del disfrute es "&amp;VLOOKUP(G397,Dias_no_hábiles!A:B,2,0)&amp;", por favor ingrese un día hábil",WORKDAY.INTL(G397-1,15,1,Dias_no_hábiles!E:E))))))</f>
        <v/>
      </c>
      <c r="I397" s="28" t="str">
        <f t="shared" si="14"/>
        <v/>
      </c>
      <c r="J397" s="33" t="s">
        <v>6</v>
      </c>
      <c r="K397" s="33"/>
    </row>
    <row r="398" spans="1:11" ht="50.25" customHeight="1" x14ac:dyDescent="0.25">
      <c r="A398" s="34"/>
      <c r="B398" s="35" t="str">
        <f>IF($A398="","",VLOOKUP($A398,funcionarios!$A:$D,2,0))</f>
        <v/>
      </c>
      <c r="C398" s="36" t="str">
        <f>IF($A398="","",VLOOKUP($A398,funcionarios!$A:$D,3,0))</f>
        <v/>
      </c>
      <c r="D398" s="36" t="str">
        <f>IF($A398="","",VLOOKUP($A398,funcionarios!$A:$D,4,0))</f>
        <v/>
      </c>
      <c r="E398" s="2"/>
      <c r="F398" s="27" t="str">
        <f t="shared" si="13"/>
        <v/>
      </c>
      <c r="G398" s="3"/>
      <c r="H398" s="27" t="str">
        <f>IF(G398="","",IF(G398&lt;=F398,"La fecha de inicio de disfrute debe ser mayor que la fecha final de causación",IF(AND(YEAR(F398)=YEAR(G398),MONTH(F398)=MONTH(G398)),"Por favor reprograme la fecha de inicio de disfrute para el siguiente mes",IF(G398="","",IFERROR("El día de inicio del disfrute es "&amp;VLOOKUP(G398,Dias_no_hábiles!A:B,2,0)&amp;", por favor ingrese un día hábil",WORKDAY.INTL(G398-1,15,1,Dias_no_hábiles!E:E))))))</f>
        <v/>
      </c>
      <c r="I398" s="28" t="str">
        <f t="shared" si="14"/>
        <v/>
      </c>
      <c r="J398" s="33" t="s">
        <v>6</v>
      </c>
      <c r="K398" s="33"/>
    </row>
    <row r="399" spans="1:11" ht="50.25" customHeight="1" x14ac:dyDescent="0.25">
      <c r="A399" s="34"/>
      <c r="B399" s="35" t="str">
        <f>IF($A399="","",VLOOKUP($A399,funcionarios!$A:$D,2,0))</f>
        <v/>
      </c>
      <c r="C399" s="36" t="str">
        <f>IF($A399="","",VLOOKUP($A399,funcionarios!$A:$D,3,0))</f>
        <v/>
      </c>
      <c r="D399" s="36" t="str">
        <f>IF($A399="","",VLOOKUP($A399,funcionarios!$A:$D,4,0))</f>
        <v/>
      </c>
      <c r="E399" s="2"/>
      <c r="F399" s="27" t="str">
        <f t="shared" si="13"/>
        <v/>
      </c>
      <c r="G399" s="3"/>
      <c r="H399" s="27" t="str">
        <f>IF(G399="","",IF(G399&lt;=F399,"La fecha de inicio de disfrute debe ser mayor que la fecha final de causación",IF(AND(YEAR(F399)=YEAR(G399),MONTH(F399)=MONTH(G399)),"Por favor reprograme la fecha de inicio de disfrute para el siguiente mes",IF(G399="","",IFERROR("El día de inicio del disfrute es "&amp;VLOOKUP(G399,Dias_no_hábiles!A:B,2,0)&amp;", por favor ingrese un día hábil",WORKDAY.INTL(G399-1,15,1,Dias_no_hábiles!E:E))))))</f>
        <v/>
      </c>
      <c r="I399" s="28" t="str">
        <f t="shared" si="14"/>
        <v/>
      </c>
      <c r="J399" s="33" t="s">
        <v>6</v>
      </c>
      <c r="K399" s="33"/>
    </row>
    <row r="400" spans="1:11" ht="50.25" customHeight="1" x14ac:dyDescent="0.25">
      <c r="A400" s="34"/>
      <c r="B400" s="35" t="str">
        <f>IF($A400="","",VLOOKUP($A400,funcionarios!$A:$D,2,0))</f>
        <v/>
      </c>
      <c r="C400" s="36" t="str">
        <f>IF($A400="","",VLOOKUP($A400,funcionarios!$A:$D,3,0))</f>
        <v/>
      </c>
      <c r="D400" s="36" t="str">
        <f>IF($A400="","",VLOOKUP($A400,funcionarios!$A:$D,4,0))</f>
        <v/>
      </c>
      <c r="E400" s="2"/>
      <c r="F400" s="27" t="str">
        <f t="shared" si="13"/>
        <v/>
      </c>
      <c r="G400" s="3"/>
      <c r="H400" s="27" t="str">
        <f>IF(G400="","",IF(G400&lt;=F400,"La fecha de inicio de disfrute debe ser mayor que la fecha final de causación",IF(AND(YEAR(F400)=YEAR(G400),MONTH(F400)=MONTH(G400)),"Por favor reprograme la fecha de inicio de disfrute para el siguiente mes",IF(G400="","",IFERROR("El día de inicio del disfrute es "&amp;VLOOKUP(G400,Dias_no_hábiles!A:B,2,0)&amp;", por favor ingrese un día hábil",WORKDAY.INTL(G400-1,15,1,Dias_no_hábiles!E:E))))))</f>
        <v/>
      </c>
      <c r="I400" s="28" t="str">
        <f t="shared" si="14"/>
        <v/>
      </c>
      <c r="J400" s="33" t="s">
        <v>6</v>
      </c>
      <c r="K400" s="33"/>
    </row>
    <row r="401" spans="1:11" ht="50.25" customHeight="1" x14ac:dyDescent="0.25">
      <c r="A401" s="34"/>
      <c r="B401" s="35" t="str">
        <f>IF($A401="","",VLOOKUP($A401,funcionarios!$A:$D,2,0))</f>
        <v/>
      </c>
      <c r="C401" s="36" t="str">
        <f>IF($A401="","",VLOOKUP($A401,funcionarios!$A:$D,3,0))</f>
        <v/>
      </c>
      <c r="D401" s="36" t="str">
        <f>IF($A401="","",VLOOKUP($A401,funcionarios!$A:$D,4,0))</f>
        <v/>
      </c>
      <c r="E401" s="2"/>
      <c r="F401" s="27" t="str">
        <f t="shared" si="13"/>
        <v/>
      </c>
      <c r="G401" s="3"/>
      <c r="H401" s="27" t="str">
        <f>IF(G401="","",IF(G401&lt;=F401,"La fecha de inicio de disfrute debe ser mayor que la fecha final de causación",IF(AND(YEAR(F401)=YEAR(G401),MONTH(F401)=MONTH(G401)),"Por favor reprograme la fecha de inicio de disfrute para el siguiente mes",IF(G401="","",IFERROR("El día de inicio del disfrute es "&amp;VLOOKUP(G401,Dias_no_hábiles!A:B,2,0)&amp;", por favor ingrese un día hábil",WORKDAY.INTL(G401-1,15,1,Dias_no_hábiles!E:E))))))</f>
        <v/>
      </c>
      <c r="I401" s="28" t="str">
        <f t="shared" si="14"/>
        <v/>
      </c>
      <c r="J401" s="33" t="s">
        <v>6</v>
      </c>
      <c r="K401" s="33"/>
    </row>
    <row r="402" spans="1:11" ht="50.25" customHeight="1" x14ac:dyDescent="0.25">
      <c r="A402" s="34"/>
      <c r="B402" s="35" t="str">
        <f>IF($A402="","",VLOOKUP($A402,funcionarios!$A:$D,2,0))</f>
        <v/>
      </c>
      <c r="C402" s="36" t="str">
        <f>IF($A402="","",VLOOKUP($A402,funcionarios!$A:$D,3,0))</f>
        <v/>
      </c>
      <c r="D402" s="36" t="str">
        <f>IF($A402="","",VLOOKUP($A402,funcionarios!$A:$D,4,0))</f>
        <v/>
      </c>
      <c r="E402" s="2"/>
      <c r="F402" s="27" t="str">
        <f t="shared" si="13"/>
        <v/>
      </c>
      <c r="G402" s="3"/>
      <c r="H402" s="27" t="str">
        <f>IF(G402="","",IF(G402&lt;=F402,"La fecha de inicio de disfrute debe ser mayor que la fecha final de causación",IF(AND(YEAR(F402)=YEAR(G402),MONTH(F402)=MONTH(G402)),"Por favor reprograme la fecha de inicio de disfrute para el siguiente mes",IF(G402="","",IFERROR("El día de inicio del disfrute es "&amp;VLOOKUP(G402,Dias_no_hábiles!A:B,2,0)&amp;", por favor ingrese un día hábil",WORKDAY.INTL(G402-1,15,1,Dias_no_hábiles!E:E))))))</f>
        <v/>
      </c>
      <c r="I402" s="28" t="str">
        <f t="shared" si="14"/>
        <v/>
      </c>
      <c r="J402" s="33" t="s">
        <v>6</v>
      </c>
      <c r="K402" s="33"/>
    </row>
    <row r="403" spans="1:11" ht="50.25" customHeight="1" x14ac:dyDescent="0.25">
      <c r="A403" s="34"/>
      <c r="B403" s="35" t="str">
        <f>IF($A403="","",VLOOKUP($A403,funcionarios!$A:$D,2,0))</f>
        <v/>
      </c>
      <c r="C403" s="36" t="str">
        <f>IF($A403="","",VLOOKUP($A403,funcionarios!$A:$D,3,0))</f>
        <v/>
      </c>
      <c r="D403" s="36" t="str">
        <f>IF($A403="","",VLOOKUP($A403,funcionarios!$A:$D,4,0))</f>
        <v/>
      </c>
      <c r="E403" s="2"/>
      <c r="F403" s="27" t="str">
        <f t="shared" si="13"/>
        <v/>
      </c>
      <c r="G403" s="3"/>
      <c r="H403" s="27" t="str">
        <f>IF(G403="","",IF(G403&lt;=F403,"La fecha de inicio de disfrute debe ser mayor que la fecha final de causación",IF(AND(YEAR(F403)=YEAR(G403),MONTH(F403)=MONTH(G403)),"Por favor reprograme la fecha de inicio de disfrute para el siguiente mes",IF(G403="","",IFERROR("El día de inicio del disfrute es "&amp;VLOOKUP(G403,Dias_no_hábiles!A:B,2,0)&amp;", por favor ingrese un día hábil",WORKDAY.INTL(G403-1,15,1,Dias_no_hábiles!E:E))))))</f>
        <v/>
      </c>
      <c r="I403" s="28" t="str">
        <f t="shared" si="14"/>
        <v/>
      </c>
      <c r="J403" s="33" t="s">
        <v>6</v>
      </c>
      <c r="K403" s="33"/>
    </row>
    <row r="404" spans="1:11" ht="50.25" customHeight="1" x14ac:dyDescent="0.25">
      <c r="A404" s="34"/>
      <c r="B404" s="35" t="str">
        <f>IF($A404="","",VLOOKUP($A404,funcionarios!$A:$D,2,0))</f>
        <v/>
      </c>
      <c r="C404" s="36" t="str">
        <f>IF($A404="","",VLOOKUP($A404,funcionarios!$A:$D,3,0))</f>
        <v/>
      </c>
      <c r="D404" s="36" t="str">
        <f>IF($A404="","",VLOOKUP($A404,funcionarios!$A:$D,4,0))</f>
        <v/>
      </c>
      <c r="E404" s="2"/>
      <c r="F404" s="27" t="str">
        <f t="shared" si="13"/>
        <v/>
      </c>
      <c r="G404" s="3"/>
      <c r="H404" s="27" t="str">
        <f>IF(G404="","",IF(G404&lt;=F404,"La fecha de inicio de disfrute debe ser mayor que la fecha final de causación",IF(AND(YEAR(F404)=YEAR(G404),MONTH(F404)=MONTH(G404)),"Por favor reprograme la fecha de inicio de disfrute para el siguiente mes",IF(G404="","",IFERROR("El día de inicio del disfrute es "&amp;VLOOKUP(G404,Dias_no_hábiles!A:B,2,0)&amp;", por favor ingrese un día hábil",WORKDAY.INTL(G404-1,15,1,Dias_no_hábiles!E:E))))))</f>
        <v/>
      </c>
      <c r="I404" s="28" t="str">
        <f t="shared" si="14"/>
        <v/>
      </c>
      <c r="J404" s="33" t="s">
        <v>6</v>
      </c>
      <c r="K404" s="33"/>
    </row>
    <row r="405" spans="1:11" ht="50.25" customHeight="1" x14ac:dyDescent="0.25">
      <c r="A405" s="34"/>
      <c r="B405" s="35" t="str">
        <f>IF($A405="","",VLOOKUP($A405,funcionarios!$A:$D,2,0))</f>
        <v/>
      </c>
      <c r="C405" s="36" t="str">
        <f>IF($A405="","",VLOOKUP($A405,funcionarios!$A:$D,3,0))</f>
        <v/>
      </c>
      <c r="D405" s="36" t="str">
        <f>IF($A405="","",VLOOKUP($A405,funcionarios!$A:$D,4,0))</f>
        <v/>
      </c>
      <c r="E405" s="2"/>
      <c r="F405" s="27" t="str">
        <f t="shared" si="13"/>
        <v/>
      </c>
      <c r="G405" s="3"/>
      <c r="H405" s="27" t="str">
        <f>IF(G405="","",IF(G405&lt;=F405,"La fecha de inicio de disfrute debe ser mayor que la fecha final de causación",IF(AND(YEAR(F405)=YEAR(G405),MONTH(F405)=MONTH(G405)),"Por favor reprograme la fecha de inicio de disfrute para el siguiente mes",IF(G405="","",IFERROR("El día de inicio del disfrute es "&amp;VLOOKUP(G405,Dias_no_hábiles!A:B,2,0)&amp;", por favor ingrese un día hábil",WORKDAY.INTL(G405-1,15,1,Dias_no_hábiles!E:E))))))</f>
        <v/>
      </c>
      <c r="I405" s="28" t="str">
        <f t="shared" si="14"/>
        <v/>
      </c>
      <c r="J405" s="33" t="s">
        <v>6</v>
      </c>
      <c r="K405" s="33"/>
    </row>
    <row r="406" spans="1:11" ht="50.25" customHeight="1" x14ac:dyDescent="0.25">
      <c r="A406" s="34"/>
      <c r="B406" s="35" t="str">
        <f>IF($A406="","",VLOOKUP($A406,funcionarios!$A:$D,2,0))</f>
        <v/>
      </c>
      <c r="C406" s="36" t="str">
        <f>IF($A406="","",VLOOKUP($A406,funcionarios!$A:$D,3,0))</f>
        <v/>
      </c>
      <c r="D406" s="36" t="str">
        <f>IF($A406="","",VLOOKUP($A406,funcionarios!$A:$D,4,0))</f>
        <v/>
      </c>
      <c r="E406" s="2"/>
      <c r="F406" s="27" t="str">
        <f t="shared" si="13"/>
        <v/>
      </c>
      <c r="G406" s="3"/>
      <c r="H406" s="27" t="str">
        <f>IF(G406="","",IF(G406&lt;=F406,"La fecha de inicio de disfrute debe ser mayor que la fecha final de causación",IF(AND(YEAR(F406)=YEAR(G406),MONTH(F406)=MONTH(G406)),"Por favor reprograme la fecha de inicio de disfrute para el siguiente mes",IF(G406="","",IFERROR("El día de inicio del disfrute es "&amp;VLOOKUP(G406,Dias_no_hábiles!A:B,2,0)&amp;", por favor ingrese un día hábil",WORKDAY.INTL(G406-1,15,1,Dias_no_hábiles!E:E))))))</f>
        <v/>
      </c>
      <c r="I406" s="28" t="str">
        <f t="shared" si="14"/>
        <v/>
      </c>
      <c r="J406" s="33" t="s">
        <v>6</v>
      </c>
      <c r="K406" s="33"/>
    </row>
    <row r="407" spans="1:11" ht="50.25" customHeight="1" x14ac:dyDescent="0.25">
      <c r="A407" s="34"/>
      <c r="B407" s="35" t="str">
        <f>IF($A407="","",VLOOKUP($A407,funcionarios!$A:$D,2,0))</f>
        <v/>
      </c>
      <c r="C407" s="36" t="str">
        <f>IF($A407="","",VLOOKUP($A407,funcionarios!$A:$D,3,0))</f>
        <v/>
      </c>
      <c r="D407" s="36" t="str">
        <f>IF($A407="","",VLOOKUP($A407,funcionarios!$A:$D,4,0))</f>
        <v/>
      </c>
      <c r="E407" s="2"/>
      <c r="F407" s="27" t="str">
        <f t="shared" si="13"/>
        <v/>
      </c>
      <c r="G407" s="3"/>
      <c r="H407" s="27" t="str">
        <f>IF(G407="","",IF(G407&lt;=F407,"La fecha de inicio de disfrute debe ser mayor que la fecha final de causación",IF(AND(YEAR(F407)=YEAR(G407),MONTH(F407)=MONTH(G407)),"Por favor reprograme la fecha de inicio de disfrute para el siguiente mes",IF(G407="","",IFERROR("El día de inicio del disfrute es "&amp;VLOOKUP(G407,Dias_no_hábiles!A:B,2,0)&amp;", por favor ingrese un día hábil",WORKDAY.INTL(G407-1,15,1,Dias_no_hábiles!E:E))))))</f>
        <v/>
      </c>
      <c r="I407" s="28" t="str">
        <f t="shared" si="14"/>
        <v/>
      </c>
      <c r="J407" s="33" t="s">
        <v>6</v>
      </c>
      <c r="K407" s="33"/>
    </row>
    <row r="408" spans="1:11" ht="50.25" customHeight="1" x14ac:dyDescent="0.25">
      <c r="A408" s="34"/>
      <c r="B408" s="35" t="str">
        <f>IF($A408="","",VLOOKUP($A408,funcionarios!$A:$D,2,0))</f>
        <v/>
      </c>
      <c r="C408" s="36" t="str">
        <f>IF($A408="","",VLOOKUP($A408,funcionarios!$A:$D,3,0))</f>
        <v/>
      </c>
      <c r="D408" s="36" t="str">
        <f>IF($A408="","",VLOOKUP($A408,funcionarios!$A:$D,4,0))</f>
        <v/>
      </c>
      <c r="E408" s="2"/>
      <c r="F408" s="27" t="str">
        <f t="shared" si="13"/>
        <v/>
      </c>
      <c r="G408" s="3"/>
      <c r="H408" s="27" t="str">
        <f>IF(G408="","",IF(G408&lt;=F408,"La fecha de inicio de disfrute debe ser mayor que la fecha final de causación",IF(AND(YEAR(F408)=YEAR(G408),MONTH(F408)=MONTH(G408)),"Por favor reprograme la fecha de inicio de disfrute para el siguiente mes",IF(G408="","",IFERROR("El día de inicio del disfrute es "&amp;VLOOKUP(G408,Dias_no_hábiles!A:B,2,0)&amp;", por favor ingrese un día hábil",WORKDAY.INTL(G408-1,15,1,Dias_no_hábiles!E:E))))))</f>
        <v/>
      </c>
      <c r="I408" s="28" t="str">
        <f t="shared" si="14"/>
        <v/>
      </c>
      <c r="J408" s="33" t="s">
        <v>6</v>
      </c>
      <c r="K408" s="33"/>
    </row>
    <row r="409" spans="1:11" ht="50.25" customHeight="1" x14ac:dyDescent="0.25">
      <c r="A409" s="34"/>
      <c r="B409" s="35" t="str">
        <f>IF($A409="","",VLOOKUP($A409,funcionarios!$A:$D,2,0))</f>
        <v/>
      </c>
      <c r="C409" s="36" t="str">
        <f>IF($A409="","",VLOOKUP($A409,funcionarios!$A:$D,3,0))</f>
        <v/>
      </c>
      <c r="D409" s="36" t="str">
        <f>IF($A409="","",VLOOKUP($A409,funcionarios!$A:$D,4,0))</f>
        <v/>
      </c>
      <c r="E409" s="2"/>
      <c r="F409" s="27" t="str">
        <f t="shared" si="13"/>
        <v/>
      </c>
      <c r="G409" s="3"/>
      <c r="H409" s="27" t="str">
        <f>IF(G409="","",IF(G409&lt;=F409,"La fecha de inicio de disfrute debe ser mayor que la fecha final de causación",IF(AND(YEAR(F409)=YEAR(G409),MONTH(F409)=MONTH(G409)),"Por favor reprograme la fecha de inicio de disfrute para el siguiente mes",IF(G409="","",IFERROR("El día de inicio del disfrute es "&amp;VLOOKUP(G409,Dias_no_hábiles!A:B,2,0)&amp;", por favor ingrese un día hábil",WORKDAY.INTL(G409-1,15,1,Dias_no_hábiles!E:E))))))</f>
        <v/>
      </c>
      <c r="I409" s="28" t="str">
        <f t="shared" si="14"/>
        <v/>
      </c>
      <c r="J409" s="33" t="s">
        <v>6</v>
      </c>
      <c r="K409" s="33"/>
    </row>
    <row r="410" spans="1:11" ht="50.25" customHeight="1" x14ac:dyDescent="0.25">
      <c r="A410" s="34"/>
      <c r="B410" s="35" t="str">
        <f>IF($A410="","",VLOOKUP($A410,funcionarios!$A:$D,2,0))</f>
        <v/>
      </c>
      <c r="C410" s="36" t="str">
        <f>IF($A410="","",VLOOKUP($A410,funcionarios!$A:$D,3,0))</f>
        <v/>
      </c>
      <c r="D410" s="36" t="str">
        <f>IF($A410="","",VLOOKUP($A410,funcionarios!$A:$D,4,0))</f>
        <v/>
      </c>
      <c r="E410" s="2"/>
      <c r="F410" s="27" t="str">
        <f t="shared" si="13"/>
        <v/>
      </c>
      <c r="G410" s="3"/>
      <c r="H410" s="27" t="str">
        <f>IF(G410="","",IF(G410&lt;=F410,"La fecha de inicio de disfrute debe ser mayor que la fecha final de causación",IF(AND(YEAR(F410)=YEAR(G410),MONTH(F410)=MONTH(G410)),"Por favor reprograme la fecha de inicio de disfrute para el siguiente mes",IF(G410="","",IFERROR("El día de inicio del disfrute es "&amp;VLOOKUP(G410,Dias_no_hábiles!A:B,2,0)&amp;", por favor ingrese un día hábil",WORKDAY.INTL(G410-1,15,1,Dias_no_hábiles!E:E))))))</f>
        <v/>
      </c>
      <c r="I410" s="28" t="str">
        <f t="shared" si="14"/>
        <v/>
      </c>
      <c r="J410" s="33" t="s">
        <v>6</v>
      </c>
      <c r="K410" s="33"/>
    </row>
    <row r="411" spans="1:11" ht="50.25" customHeight="1" x14ac:dyDescent="0.25">
      <c r="A411" s="34"/>
      <c r="B411" s="35" t="str">
        <f>IF($A411="","",VLOOKUP($A411,funcionarios!$A:$D,2,0))</f>
        <v/>
      </c>
      <c r="C411" s="36" t="str">
        <f>IF($A411="","",VLOOKUP($A411,funcionarios!$A:$D,3,0))</f>
        <v/>
      </c>
      <c r="D411" s="36" t="str">
        <f>IF($A411="","",VLOOKUP($A411,funcionarios!$A:$D,4,0))</f>
        <v/>
      </c>
      <c r="E411" s="2"/>
      <c r="F411" s="27" t="str">
        <f t="shared" si="13"/>
        <v/>
      </c>
      <c r="G411" s="3"/>
      <c r="H411" s="27" t="str">
        <f>IF(G411="","",IF(G411&lt;=F411,"La fecha de inicio de disfrute debe ser mayor que la fecha final de causación",IF(AND(YEAR(F411)=YEAR(G411),MONTH(F411)=MONTH(G411)),"Por favor reprograme la fecha de inicio de disfrute para el siguiente mes",IF(G411="","",IFERROR("El día de inicio del disfrute es "&amp;VLOOKUP(G411,Dias_no_hábiles!A:B,2,0)&amp;", por favor ingrese un día hábil",WORKDAY.INTL(G411-1,15,1,Dias_no_hábiles!E:E))))))</f>
        <v/>
      </c>
      <c r="I411" s="28" t="str">
        <f t="shared" si="14"/>
        <v/>
      </c>
      <c r="J411" s="33" t="s">
        <v>6</v>
      </c>
      <c r="K411" s="33"/>
    </row>
    <row r="412" spans="1:11" ht="50.25" customHeight="1" x14ac:dyDescent="0.25">
      <c r="A412" s="34"/>
      <c r="B412" s="35" t="str">
        <f>IF($A412="","",VLOOKUP($A412,funcionarios!$A:$D,2,0))</f>
        <v/>
      </c>
      <c r="C412" s="36" t="str">
        <f>IF($A412="","",VLOOKUP($A412,funcionarios!$A:$D,3,0))</f>
        <v/>
      </c>
      <c r="D412" s="36" t="str">
        <f>IF($A412="","",VLOOKUP($A412,funcionarios!$A:$D,4,0))</f>
        <v/>
      </c>
      <c r="E412" s="2"/>
      <c r="F412" s="27" t="str">
        <f t="shared" si="13"/>
        <v/>
      </c>
      <c r="G412" s="3"/>
      <c r="H412" s="27" t="str">
        <f>IF(G412="","",IF(G412&lt;=F412,"La fecha de inicio de disfrute debe ser mayor que la fecha final de causación",IF(AND(YEAR(F412)=YEAR(G412),MONTH(F412)=MONTH(G412)),"Por favor reprograme la fecha de inicio de disfrute para el siguiente mes",IF(G412="","",IFERROR("El día de inicio del disfrute es "&amp;VLOOKUP(G412,Dias_no_hábiles!A:B,2,0)&amp;", por favor ingrese un día hábil",WORKDAY.INTL(G412-1,15,1,Dias_no_hábiles!E:E))))))</f>
        <v/>
      </c>
      <c r="I412" s="28" t="str">
        <f t="shared" si="14"/>
        <v/>
      </c>
      <c r="J412" s="33" t="s">
        <v>6</v>
      </c>
      <c r="K412" s="33"/>
    </row>
    <row r="413" spans="1:11" ht="50.25" customHeight="1" x14ac:dyDescent="0.25">
      <c r="A413" s="34"/>
      <c r="B413" s="35" t="str">
        <f>IF($A413="","",VLOOKUP($A413,funcionarios!$A:$D,2,0))</f>
        <v/>
      </c>
      <c r="C413" s="36" t="str">
        <f>IF($A413="","",VLOOKUP($A413,funcionarios!$A:$D,3,0))</f>
        <v/>
      </c>
      <c r="D413" s="36" t="str">
        <f>IF($A413="","",VLOOKUP($A413,funcionarios!$A:$D,4,0))</f>
        <v/>
      </c>
      <c r="E413" s="2"/>
      <c r="F413" s="27" t="str">
        <f t="shared" si="13"/>
        <v/>
      </c>
      <c r="G413" s="3"/>
      <c r="H413" s="27" t="str">
        <f>IF(G413="","",IF(G413&lt;=F413,"La fecha de inicio de disfrute debe ser mayor que la fecha final de causación",IF(AND(YEAR(F413)=YEAR(G413),MONTH(F413)=MONTH(G413)),"Por favor reprograme la fecha de inicio de disfrute para el siguiente mes",IF(G413="","",IFERROR("El día de inicio del disfrute es "&amp;VLOOKUP(G413,Dias_no_hábiles!A:B,2,0)&amp;", por favor ingrese un día hábil",WORKDAY.INTL(G413-1,15,1,Dias_no_hábiles!E:E))))))</f>
        <v/>
      </c>
      <c r="I413" s="28" t="str">
        <f t="shared" si="14"/>
        <v/>
      </c>
      <c r="J413" s="33" t="s">
        <v>6</v>
      </c>
      <c r="K413" s="33"/>
    </row>
    <row r="414" spans="1:11" ht="50.25" customHeight="1" x14ac:dyDescent="0.25">
      <c r="A414" s="34"/>
      <c r="B414" s="35" t="str">
        <f>IF($A414="","",VLOOKUP($A414,funcionarios!$A:$D,2,0))</f>
        <v/>
      </c>
      <c r="C414" s="36" t="str">
        <f>IF($A414="","",VLOOKUP($A414,funcionarios!$A:$D,3,0))</f>
        <v/>
      </c>
      <c r="D414" s="36" t="str">
        <f>IF($A414="","",VLOOKUP($A414,funcionarios!$A:$D,4,0))</f>
        <v/>
      </c>
      <c r="E414" s="2"/>
      <c r="F414" s="27" t="str">
        <f t="shared" si="13"/>
        <v/>
      </c>
      <c r="G414" s="3"/>
      <c r="H414" s="27" t="str">
        <f>IF(G414="","",IF(G414&lt;=F414,"La fecha de inicio de disfrute debe ser mayor que la fecha final de causación",IF(AND(YEAR(F414)=YEAR(G414),MONTH(F414)=MONTH(G414)),"Por favor reprograme la fecha de inicio de disfrute para el siguiente mes",IF(G414="","",IFERROR("El día de inicio del disfrute es "&amp;VLOOKUP(G414,Dias_no_hábiles!A:B,2,0)&amp;", por favor ingrese un día hábil",WORKDAY.INTL(G414-1,15,1,Dias_no_hábiles!E:E))))))</f>
        <v/>
      </c>
      <c r="I414" s="28" t="str">
        <f t="shared" si="14"/>
        <v/>
      </c>
      <c r="J414" s="33" t="s">
        <v>6</v>
      </c>
      <c r="K414" s="33"/>
    </row>
    <row r="415" spans="1:11" ht="50.25" customHeight="1" x14ac:dyDescent="0.25">
      <c r="A415" s="34"/>
      <c r="B415" s="35" t="str">
        <f>IF($A415="","",VLOOKUP($A415,funcionarios!$A:$D,2,0))</f>
        <v/>
      </c>
      <c r="C415" s="36" t="str">
        <f>IF($A415="","",VLOOKUP($A415,funcionarios!$A:$D,3,0))</f>
        <v/>
      </c>
      <c r="D415" s="36" t="str">
        <f>IF($A415="","",VLOOKUP($A415,funcionarios!$A:$D,4,0))</f>
        <v/>
      </c>
      <c r="E415" s="2"/>
      <c r="F415" s="27" t="str">
        <f t="shared" si="13"/>
        <v/>
      </c>
      <c r="G415" s="3"/>
      <c r="H415" s="27" t="str">
        <f>IF(G415="","",IF(G415&lt;=F415,"La fecha de inicio de disfrute debe ser mayor que la fecha final de causación",IF(AND(YEAR(F415)=YEAR(G415),MONTH(F415)=MONTH(G415)),"Por favor reprograme la fecha de inicio de disfrute para el siguiente mes",IF(G415="","",IFERROR("El día de inicio del disfrute es "&amp;VLOOKUP(G415,Dias_no_hábiles!A:B,2,0)&amp;", por favor ingrese un día hábil",WORKDAY.INTL(G415-1,15,1,Dias_no_hábiles!E:E))))))</f>
        <v/>
      </c>
      <c r="I415" s="28" t="str">
        <f t="shared" si="14"/>
        <v/>
      </c>
      <c r="J415" s="33" t="s">
        <v>6</v>
      </c>
      <c r="K415" s="33"/>
    </row>
    <row r="416" spans="1:11" ht="50.25" customHeight="1" x14ac:dyDescent="0.25">
      <c r="A416" s="34"/>
      <c r="B416" s="35" t="str">
        <f>IF($A416="","",VLOOKUP($A416,funcionarios!$A:$D,2,0))</f>
        <v/>
      </c>
      <c r="C416" s="36" t="str">
        <f>IF($A416="","",VLOOKUP($A416,funcionarios!$A:$D,3,0))</f>
        <v/>
      </c>
      <c r="D416" s="36" t="str">
        <f>IF($A416="","",VLOOKUP($A416,funcionarios!$A:$D,4,0))</f>
        <v/>
      </c>
      <c r="E416" s="2"/>
      <c r="F416" s="27" t="str">
        <f t="shared" si="13"/>
        <v/>
      </c>
      <c r="G416" s="3"/>
      <c r="H416" s="27" t="str">
        <f>IF(G416="","",IF(G416&lt;=F416,"La fecha de inicio de disfrute debe ser mayor que la fecha final de causación",IF(AND(YEAR(F416)=YEAR(G416),MONTH(F416)=MONTH(G416)),"Por favor reprograme la fecha de inicio de disfrute para el siguiente mes",IF(G416="","",IFERROR("El día de inicio del disfrute es "&amp;VLOOKUP(G416,Dias_no_hábiles!A:B,2,0)&amp;", por favor ingrese un día hábil",WORKDAY.INTL(G416-1,15,1,Dias_no_hábiles!E:E))))))</f>
        <v/>
      </c>
      <c r="I416" s="28" t="str">
        <f t="shared" si="14"/>
        <v/>
      </c>
      <c r="J416" s="33" t="s">
        <v>6</v>
      </c>
      <c r="K416" s="33"/>
    </row>
    <row r="417" spans="1:11" ht="50.25" customHeight="1" x14ac:dyDescent="0.25">
      <c r="A417" s="34"/>
      <c r="B417" s="35" t="str">
        <f>IF($A417="","",VLOOKUP($A417,funcionarios!$A:$D,2,0))</f>
        <v/>
      </c>
      <c r="C417" s="36" t="str">
        <f>IF($A417="","",VLOOKUP($A417,funcionarios!$A:$D,3,0))</f>
        <v/>
      </c>
      <c r="D417" s="36" t="str">
        <f>IF($A417="","",VLOOKUP($A417,funcionarios!$A:$D,4,0))</f>
        <v/>
      </c>
      <c r="E417" s="2"/>
      <c r="F417" s="27" t="str">
        <f t="shared" si="13"/>
        <v/>
      </c>
      <c r="G417" s="3"/>
      <c r="H417" s="27" t="str">
        <f>IF(G417="","",IF(G417&lt;=F417,"La fecha de inicio de disfrute debe ser mayor que la fecha final de causación",IF(AND(YEAR(F417)=YEAR(G417),MONTH(F417)=MONTH(G417)),"Por favor reprograme la fecha de inicio de disfrute para el siguiente mes",IF(G417="","",IFERROR("El día de inicio del disfrute es "&amp;VLOOKUP(G417,Dias_no_hábiles!A:B,2,0)&amp;", por favor ingrese un día hábil",WORKDAY.INTL(G417-1,15,1,Dias_no_hábiles!E:E))))))</f>
        <v/>
      </c>
      <c r="I417" s="28" t="str">
        <f t="shared" si="14"/>
        <v/>
      </c>
      <c r="J417" s="33" t="s">
        <v>6</v>
      </c>
      <c r="K417" s="33"/>
    </row>
    <row r="418" spans="1:11" ht="50.25" customHeight="1" x14ac:dyDescent="0.25">
      <c r="A418" s="34"/>
      <c r="B418" s="35" t="str">
        <f>IF($A418="","",VLOOKUP($A418,funcionarios!$A:$D,2,0))</f>
        <v/>
      </c>
      <c r="C418" s="36" t="str">
        <f>IF($A418="","",VLOOKUP($A418,funcionarios!$A:$D,3,0))</f>
        <v/>
      </c>
      <c r="D418" s="36" t="str">
        <f>IF($A418="","",VLOOKUP($A418,funcionarios!$A:$D,4,0))</f>
        <v/>
      </c>
      <c r="E418" s="2"/>
      <c r="F418" s="27" t="str">
        <f t="shared" si="13"/>
        <v/>
      </c>
      <c r="G418" s="3"/>
      <c r="H418" s="27" t="str">
        <f>IF(G418="","",IF(G418&lt;=F418,"La fecha de inicio de disfrute debe ser mayor que la fecha final de causación",IF(AND(YEAR(F418)=YEAR(G418),MONTH(F418)=MONTH(G418)),"Por favor reprograme la fecha de inicio de disfrute para el siguiente mes",IF(G418="","",IFERROR("El día de inicio del disfrute es "&amp;VLOOKUP(G418,Dias_no_hábiles!A:B,2,0)&amp;", por favor ingrese un día hábil",WORKDAY.INTL(G418-1,15,1,Dias_no_hábiles!E:E))))))</f>
        <v/>
      </c>
      <c r="I418" s="28" t="str">
        <f t="shared" si="14"/>
        <v/>
      </c>
      <c r="J418" s="33" t="s">
        <v>6</v>
      </c>
      <c r="K418" s="33"/>
    </row>
    <row r="419" spans="1:11" ht="50.25" customHeight="1" x14ac:dyDescent="0.25">
      <c r="A419" s="34"/>
      <c r="B419" s="35" t="str">
        <f>IF($A419="","",VLOOKUP($A419,funcionarios!$A:$D,2,0))</f>
        <v/>
      </c>
      <c r="C419" s="36" t="str">
        <f>IF($A419="","",VLOOKUP($A419,funcionarios!$A:$D,3,0))</f>
        <v/>
      </c>
      <c r="D419" s="36" t="str">
        <f>IF($A419="","",VLOOKUP($A419,funcionarios!$A:$D,4,0))</f>
        <v/>
      </c>
      <c r="E419" s="2"/>
      <c r="F419" s="27" t="str">
        <f t="shared" si="13"/>
        <v/>
      </c>
      <c r="G419" s="3"/>
      <c r="H419" s="27" t="str">
        <f>IF(G419="","",IF(G419&lt;=F419,"La fecha de inicio de disfrute debe ser mayor que la fecha final de causación",IF(AND(YEAR(F419)=YEAR(G419),MONTH(F419)=MONTH(G419)),"Por favor reprograme la fecha de inicio de disfrute para el siguiente mes",IF(G419="","",IFERROR("El día de inicio del disfrute es "&amp;VLOOKUP(G419,Dias_no_hábiles!A:B,2,0)&amp;", por favor ingrese un día hábil",WORKDAY.INTL(G419-1,15,1,Dias_no_hábiles!E:E))))))</f>
        <v/>
      </c>
      <c r="I419" s="28" t="str">
        <f t="shared" si="14"/>
        <v/>
      </c>
      <c r="J419" s="33" t="s">
        <v>6</v>
      </c>
      <c r="K419" s="33"/>
    </row>
    <row r="420" spans="1:11" ht="50.25" customHeight="1" x14ac:dyDescent="0.25">
      <c r="A420" s="34"/>
      <c r="B420" s="35" t="str">
        <f>IF($A420="","",VLOOKUP($A420,funcionarios!$A:$D,2,0))</f>
        <v/>
      </c>
      <c r="C420" s="36" t="str">
        <f>IF($A420="","",VLOOKUP($A420,funcionarios!$A:$D,3,0))</f>
        <v/>
      </c>
      <c r="D420" s="36" t="str">
        <f>IF($A420="","",VLOOKUP($A420,funcionarios!$A:$D,4,0))</f>
        <v/>
      </c>
      <c r="E420" s="2"/>
      <c r="F420" s="27" t="str">
        <f t="shared" si="13"/>
        <v/>
      </c>
      <c r="G420" s="3"/>
      <c r="H420" s="27" t="str">
        <f>IF(G420="","",IF(G420&lt;=F420,"La fecha de inicio de disfrute debe ser mayor que la fecha final de causación",IF(AND(YEAR(F420)=YEAR(G420),MONTH(F420)=MONTH(G420)),"Por favor reprograme la fecha de inicio de disfrute para el siguiente mes",IF(G420="","",IFERROR("El día de inicio del disfrute es "&amp;VLOOKUP(G420,Dias_no_hábiles!A:B,2,0)&amp;", por favor ingrese un día hábil",WORKDAY.INTL(G420-1,15,1,Dias_no_hábiles!E:E))))))</f>
        <v/>
      </c>
      <c r="I420" s="28" t="str">
        <f t="shared" si="14"/>
        <v/>
      </c>
      <c r="J420" s="33" t="s">
        <v>6</v>
      </c>
      <c r="K420" s="33"/>
    </row>
    <row r="421" spans="1:11" ht="50.25" customHeight="1" x14ac:dyDescent="0.25">
      <c r="A421" s="34"/>
      <c r="B421" s="35" t="str">
        <f>IF($A421="","",VLOOKUP($A421,funcionarios!$A:$D,2,0))</f>
        <v/>
      </c>
      <c r="C421" s="36" t="str">
        <f>IF($A421="","",VLOOKUP($A421,funcionarios!$A:$D,3,0))</f>
        <v/>
      </c>
      <c r="D421" s="36" t="str">
        <f>IF($A421="","",VLOOKUP($A421,funcionarios!$A:$D,4,0))</f>
        <v/>
      </c>
      <c r="E421" s="2"/>
      <c r="F421" s="27" t="str">
        <f t="shared" si="13"/>
        <v/>
      </c>
      <c r="G421" s="3"/>
      <c r="H421" s="27" t="str">
        <f>IF(G421="","",IF(G421&lt;=F421,"La fecha de inicio de disfrute debe ser mayor que la fecha final de causación",IF(AND(YEAR(F421)=YEAR(G421),MONTH(F421)=MONTH(G421)),"Por favor reprograme la fecha de inicio de disfrute para el siguiente mes",IF(G421="","",IFERROR("El día de inicio del disfrute es "&amp;VLOOKUP(G421,Dias_no_hábiles!A:B,2,0)&amp;", por favor ingrese un día hábil",WORKDAY.INTL(G421-1,15,1,Dias_no_hábiles!E:E))))))</f>
        <v/>
      </c>
      <c r="I421" s="28" t="str">
        <f t="shared" si="14"/>
        <v/>
      </c>
      <c r="J421" s="33" t="s">
        <v>6</v>
      </c>
      <c r="K421" s="33"/>
    </row>
    <row r="422" spans="1:11" ht="50.25" customHeight="1" x14ac:dyDescent="0.25">
      <c r="A422" s="34"/>
      <c r="B422" s="35" t="str">
        <f>IF($A422="","",VLOOKUP($A422,funcionarios!$A:$D,2,0))</f>
        <v/>
      </c>
      <c r="C422" s="36" t="str">
        <f>IF($A422="","",VLOOKUP($A422,funcionarios!$A:$D,3,0))</f>
        <v/>
      </c>
      <c r="D422" s="36" t="str">
        <f>IF($A422="","",VLOOKUP($A422,funcionarios!$A:$D,4,0))</f>
        <v/>
      </c>
      <c r="E422" s="2"/>
      <c r="F422" s="27" t="str">
        <f t="shared" si="13"/>
        <v/>
      </c>
      <c r="G422" s="3"/>
      <c r="H422" s="27" t="str">
        <f>IF(G422="","",IF(G422&lt;=F422,"La fecha de inicio de disfrute debe ser mayor que la fecha final de causación",IF(AND(YEAR(F422)=YEAR(G422),MONTH(F422)=MONTH(G422)),"Por favor reprograme la fecha de inicio de disfrute para el siguiente mes",IF(G422="","",IFERROR("El día de inicio del disfrute es "&amp;VLOOKUP(G422,Dias_no_hábiles!A:B,2,0)&amp;", por favor ingrese un día hábil",WORKDAY.INTL(G422-1,15,1,Dias_no_hábiles!E:E))))))</f>
        <v/>
      </c>
      <c r="I422" s="28" t="str">
        <f t="shared" si="14"/>
        <v/>
      </c>
      <c r="J422" s="33" t="s">
        <v>6</v>
      </c>
      <c r="K422" s="33"/>
    </row>
    <row r="423" spans="1:11" ht="50.25" customHeight="1" x14ac:dyDescent="0.25">
      <c r="A423" s="34"/>
      <c r="B423" s="35" t="str">
        <f>IF($A423="","",VLOOKUP($A423,funcionarios!$A:$D,2,0))</f>
        <v/>
      </c>
      <c r="C423" s="36" t="str">
        <f>IF($A423="","",VLOOKUP($A423,funcionarios!$A:$D,3,0))</f>
        <v/>
      </c>
      <c r="D423" s="36" t="str">
        <f>IF($A423="","",VLOOKUP($A423,funcionarios!$A:$D,4,0))</f>
        <v/>
      </c>
      <c r="E423" s="2"/>
      <c r="F423" s="27" t="str">
        <f t="shared" si="13"/>
        <v/>
      </c>
      <c r="G423" s="3"/>
      <c r="H423" s="27" t="str">
        <f>IF(G423="","",IF(G423&lt;=F423,"La fecha de inicio de disfrute debe ser mayor que la fecha final de causación",IF(AND(YEAR(F423)=YEAR(G423),MONTH(F423)=MONTH(G423)),"Por favor reprograme la fecha de inicio de disfrute para el siguiente mes",IF(G423="","",IFERROR("El día de inicio del disfrute es "&amp;VLOOKUP(G423,Dias_no_hábiles!A:B,2,0)&amp;", por favor ingrese un día hábil",WORKDAY.INTL(G423-1,15,1,Dias_no_hábiles!E:E))))))</f>
        <v/>
      </c>
      <c r="I423" s="28" t="str">
        <f t="shared" si="14"/>
        <v/>
      </c>
      <c r="J423" s="33" t="s">
        <v>6</v>
      </c>
      <c r="K423" s="33"/>
    </row>
    <row r="424" spans="1:11" ht="50.25" customHeight="1" x14ac:dyDescent="0.25">
      <c r="A424" s="34"/>
      <c r="B424" s="35" t="str">
        <f>IF($A424="","",VLOOKUP($A424,funcionarios!$A:$D,2,0))</f>
        <v/>
      </c>
      <c r="C424" s="36" t="str">
        <f>IF($A424="","",VLOOKUP($A424,funcionarios!$A:$D,3,0))</f>
        <v/>
      </c>
      <c r="D424" s="36" t="str">
        <f>IF($A424="","",VLOOKUP($A424,funcionarios!$A:$D,4,0))</f>
        <v/>
      </c>
      <c r="E424" s="2"/>
      <c r="F424" s="27" t="str">
        <f t="shared" si="13"/>
        <v/>
      </c>
      <c r="G424" s="3"/>
      <c r="H424" s="27" t="str">
        <f>IF(G424="","",IF(G424&lt;=F424,"La fecha de inicio de disfrute debe ser mayor que la fecha final de causación",IF(AND(YEAR(F424)=YEAR(G424),MONTH(F424)=MONTH(G424)),"Por favor reprograme la fecha de inicio de disfrute para el siguiente mes",IF(G424="","",IFERROR("El día de inicio del disfrute es "&amp;VLOOKUP(G424,Dias_no_hábiles!A:B,2,0)&amp;", por favor ingrese un día hábil",WORKDAY.INTL(G424-1,15,1,Dias_no_hábiles!E:E))))))</f>
        <v/>
      </c>
      <c r="I424" s="28" t="str">
        <f t="shared" si="14"/>
        <v/>
      </c>
      <c r="J424" s="33" t="s">
        <v>6</v>
      </c>
      <c r="K424" s="33"/>
    </row>
    <row r="425" spans="1:11" ht="50.25" customHeight="1" x14ac:dyDescent="0.25">
      <c r="A425" s="34"/>
      <c r="B425" s="35" t="str">
        <f>IF($A425="","",VLOOKUP($A425,funcionarios!$A:$D,2,0))</f>
        <v/>
      </c>
      <c r="C425" s="36" t="str">
        <f>IF($A425="","",VLOOKUP($A425,funcionarios!$A:$D,3,0))</f>
        <v/>
      </c>
      <c r="D425" s="36" t="str">
        <f>IF($A425="","",VLOOKUP($A425,funcionarios!$A:$D,4,0))</f>
        <v/>
      </c>
      <c r="E425" s="2"/>
      <c r="F425" s="27" t="str">
        <f t="shared" si="13"/>
        <v/>
      </c>
      <c r="G425" s="3"/>
      <c r="H425" s="27" t="str">
        <f>IF(G425="","",IF(G425&lt;=F425,"La fecha de inicio de disfrute debe ser mayor que la fecha final de causación",IF(AND(YEAR(F425)=YEAR(G425),MONTH(F425)=MONTH(G425)),"Por favor reprograme la fecha de inicio de disfrute para el siguiente mes",IF(G425="","",IFERROR("El día de inicio del disfrute es "&amp;VLOOKUP(G425,Dias_no_hábiles!A:B,2,0)&amp;", por favor ingrese un día hábil",WORKDAY.INTL(G425-1,15,1,Dias_no_hábiles!E:E))))))</f>
        <v/>
      </c>
      <c r="I425" s="28" t="str">
        <f t="shared" si="14"/>
        <v/>
      </c>
      <c r="J425" s="33" t="s">
        <v>6</v>
      </c>
      <c r="K425" s="33"/>
    </row>
    <row r="426" spans="1:11" ht="50.25" customHeight="1" x14ac:dyDescent="0.25">
      <c r="A426" s="34"/>
      <c r="B426" s="35" t="str">
        <f>IF($A426="","",VLOOKUP($A426,funcionarios!$A:$D,2,0))</f>
        <v/>
      </c>
      <c r="C426" s="36" t="str">
        <f>IF($A426="","",VLOOKUP($A426,funcionarios!$A:$D,3,0))</f>
        <v/>
      </c>
      <c r="D426" s="36" t="str">
        <f>IF($A426="","",VLOOKUP($A426,funcionarios!$A:$D,4,0))</f>
        <v/>
      </c>
      <c r="E426" s="2"/>
      <c r="F426" s="27" t="str">
        <f t="shared" si="13"/>
        <v/>
      </c>
      <c r="G426" s="3"/>
      <c r="H426" s="27" t="str">
        <f>IF(G426="","",IF(G426&lt;=F426,"La fecha de inicio de disfrute debe ser mayor que la fecha final de causación",IF(AND(YEAR(F426)=YEAR(G426),MONTH(F426)=MONTH(G426)),"Por favor reprograme la fecha de inicio de disfrute para el siguiente mes",IF(G426="","",IFERROR("El día de inicio del disfrute es "&amp;VLOOKUP(G426,Dias_no_hábiles!A:B,2,0)&amp;", por favor ingrese un día hábil",WORKDAY.INTL(G426-1,15,1,Dias_no_hábiles!E:E))))))</f>
        <v/>
      </c>
      <c r="I426" s="28" t="str">
        <f t="shared" si="14"/>
        <v/>
      </c>
      <c r="J426" s="33" t="s">
        <v>6</v>
      </c>
      <c r="K426" s="33"/>
    </row>
    <row r="427" spans="1:11" ht="50.25" customHeight="1" x14ac:dyDescent="0.25">
      <c r="A427" s="34"/>
      <c r="B427" s="35" t="str">
        <f>IF($A427="","",VLOOKUP($A427,funcionarios!$A:$D,2,0))</f>
        <v/>
      </c>
      <c r="C427" s="36" t="str">
        <f>IF($A427="","",VLOOKUP($A427,funcionarios!$A:$D,3,0))</f>
        <v/>
      </c>
      <c r="D427" s="36" t="str">
        <f>IF($A427="","",VLOOKUP($A427,funcionarios!$A:$D,4,0))</f>
        <v/>
      </c>
      <c r="E427" s="2"/>
      <c r="F427" s="27" t="str">
        <f t="shared" si="13"/>
        <v/>
      </c>
      <c r="G427" s="3"/>
      <c r="H427" s="27" t="str">
        <f>IF(G427="","",IF(G427&lt;=F427,"La fecha de inicio de disfrute debe ser mayor que la fecha final de causación",IF(AND(YEAR(F427)=YEAR(G427),MONTH(F427)=MONTH(G427)),"Por favor reprograme la fecha de inicio de disfrute para el siguiente mes",IF(G427="","",IFERROR("El día de inicio del disfrute es "&amp;VLOOKUP(G427,Dias_no_hábiles!A:B,2,0)&amp;", por favor ingrese un día hábil",WORKDAY.INTL(G427-1,15,1,Dias_no_hábiles!E:E))))))</f>
        <v/>
      </c>
      <c r="I427" s="28" t="str">
        <f t="shared" si="14"/>
        <v/>
      </c>
      <c r="J427" s="33" t="s">
        <v>6</v>
      </c>
      <c r="K427" s="33"/>
    </row>
    <row r="428" spans="1:11" ht="50.25" customHeight="1" x14ac:dyDescent="0.25">
      <c r="A428" s="34"/>
      <c r="B428" s="35" t="str">
        <f>IF($A428="","",VLOOKUP($A428,funcionarios!$A:$D,2,0))</f>
        <v/>
      </c>
      <c r="C428" s="36" t="str">
        <f>IF($A428="","",VLOOKUP($A428,funcionarios!$A:$D,3,0))</f>
        <v/>
      </c>
      <c r="D428" s="36" t="str">
        <f>IF($A428="","",VLOOKUP($A428,funcionarios!$A:$D,4,0))</f>
        <v/>
      </c>
      <c r="E428" s="2"/>
      <c r="F428" s="27" t="str">
        <f t="shared" si="13"/>
        <v/>
      </c>
      <c r="G428" s="3"/>
      <c r="H428" s="27" t="str">
        <f>IF(G428="","",IF(G428&lt;=F428,"La fecha de inicio de disfrute debe ser mayor que la fecha final de causación",IF(AND(YEAR(F428)=YEAR(G428),MONTH(F428)=MONTH(G428)),"Por favor reprograme la fecha de inicio de disfrute para el siguiente mes",IF(G428="","",IFERROR("El día de inicio del disfrute es "&amp;VLOOKUP(G428,Dias_no_hábiles!A:B,2,0)&amp;", por favor ingrese un día hábil",WORKDAY.INTL(G428-1,15,1,Dias_no_hábiles!E:E))))))</f>
        <v/>
      </c>
      <c r="I428" s="28" t="str">
        <f t="shared" si="14"/>
        <v/>
      </c>
      <c r="J428" s="33" t="s">
        <v>6</v>
      </c>
      <c r="K428" s="33"/>
    </row>
    <row r="429" spans="1:11" ht="50.25" customHeight="1" x14ac:dyDescent="0.25">
      <c r="A429" s="34"/>
      <c r="B429" s="35" t="str">
        <f>IF($A429="","",VLOOKUP($A429,funcionarios!$A:$D,2,0))</f>
        <v/>
      </c>
      <c r="C429" s="36" t="str">
        <f>IF($A429="","",VLOOKUP($A429,funcionarios!$A:$D,3,0))</f>
        <v/>
      </c>
      <c r="D429" s="36" t="str">
        <f>IF($A429="","",VLOOKUP($A429,funcionarios!$A:$D,4,0))</f>
        <v/>
      </c>
      <c r="E429" s="2"/>
      <c r="F429" s="27" t="str">
        <f t="shared" si="13"/>
        <v/>
      </c>
      <c r="G429" s="3"/>
      <c r="H429" s="27" t="str">
        <f>IF(G429="","",IF(G429&lt;=F429,"La fecha de inicio de disfrute debe ser mayor que la fecha final de causación",IF(AND(YEAR(F429)=YEAR(G429),MONTH(F429)=MONTH(G429)),"Por favor reprograme la fecha de inicio de disfrute para el siguiente mes",IF(G429="","",IFERROR("El día de inicio del disfrute es "&amp;VLOOKUP(G429,Dias_no_hábiles!A:B,2,0)&amp;", por favor ingrese un día hábil",WORKDAY.INTL(G429-1,15,1,Dias_no_hábiles!E:E))))))</f>
        <v/>
      </c>
      <c r="I429" s="28" t="str">
        <f t="shared" si="14"/>
        <v/>
      </c>
      <c r="J429" s="33" t="s">
        <v>6</v>
      </c>
      <c r="K429" s="33"/>
    </row>
    <row r="430" spans="1:11" ht="50.25" customHeight="1" x14ac:dyDescent="0.25">
      <c r="A430" s="34"/>
      <c r="B430" s="35" t="str">
        <f>IF($A430="","",VLOOKUP($A430,funcionarios!$A:$D,2,0))</f>
        <v/>
      </c>
      <c r="C430" s="36" t="str">
        <f>IF($A430="","",VLOOKUP($A430,funcionarios!$A:$D,3,0))</f>
        <v/>
      </c>
      <c r="D430" s="36" t="str">
        <f>IF($A430="","",VLOOKUP($A430,funcionarios!$A:$D,4,0))</f>
        <v/>
      </c>
      <c r="E430" s="2"/>
      <c r="F430" s="27" t="str">
        <f t="shared" si="13"/>
        <v/>
      </c>
      <c r="G430" s="3"/>
      <c r="H430" s="27" t="str">
        <f>IF(G430="","",IF(G430&lt;=F430,"La fecha de inicio de disfrute debe ser mayor que la fecha final de causación",IF(AND(YEAR(F430)=YEAR(G430),MONTH(F430)=MONTH(G430)),"Por favor reprograme la fecha de inicio de disfrute para el siguiente mes",IF(G430="","",IFERROR("El día de inicio del disfrute es "&amp;VLOOKUP(G430,Dias_no_hábiles!A:B,2,0)&amp;", por favor ingrese un día hábil",WORKDAY.INTL(G430-1,15,1,Dias_no_hábiles!E:E))))))</f>
        <v/>
      </c>
      <c r="I430" s="28" t="str">
        <f t="shared" si="14"/>
        <v/>
      </c>
      <c r="J430" s="33" t="s">
        <v>6</v>
      </c>
      <c r="K430" s="33"/>
    </row>
    <row r="431" spans="1:11" ht="50.25" customHeight="1" x14ac:dyDescent="0.25">
      <c r="A431" s="34"/>
      <c r="B431" s="35" t="str">
        <f>IF($A431="","",VLOOKUP($A431,funcionarios!$A:$D,2,0))</f>
        <v/>
      </c>
      <c r="C431" s="36" t="str">
        <f>IF($A431="","",VLOOKUP($A431,funcionarios!$A:$D,3,0))</f>
        <v/>
      </c>
      <c r="D431" s="36" t="str">
        <f>IF($A431="","",VLOOKUP($A431,funcionarios!$A:$D,4,0))</f>
        <v/>
      </c>
      <c r="E431" s="2"/>
      <c r="F431" s="27" t="str">
        <f t="shared" si="13"/>
        <v/>
      </c>
      <c r="G431" s="3"/>
      <c r="H431" s="27" t="str">
        <f>IF(G431="","",IF(G431&lt;=F431,"La fecha de inicio de disfrute debe ser mayor que la fecha final de causación",IF(AND(YEAR(F431)=YEAR(G431),MONTH(F431)=MONTH(G431)),"Por favor reprograme la fecha de inicio de disfrute para el siguiente mes",IF(G431="","",IFERROR("El día de inicio del disfrute es "&amp;VLOOKUP(G431,Dias_no_hábiles!A:B,2,0)&amp;", por favor ingrese un día hábil",WORKDAY.INTL(G431-1,15,1,Dias_no_hábiles!E:E))))))</f>
        <v/>
      </c>
      <c r="I431" s="28" t="str">
        <f t="shared" si="14"/>
        <v/>
      </c>
      <c r="J431" s="33" t="s">
        <v>6</v>
      </c>
      <c r="K431" s="33"/>
    </row>
    <row r="432" spans="1:11" ht="50.25" customHeight="1" x14ac:dyDescent="0.25">
      <c r="A432" s="34"/>
      <c r="B432" s="35" t="str">
        <f>IF($A432="","",VLOOKUP($A432,funcionarios!$A:$D,2,0))</f>
        <v/>
      </c>
      <c r="C432" s="36" t="str">
        <f>IF($A432="","",VLOOKUP($A432,funcionarios!$A:$D,3,0))</f>
        <v/>
      </c>
      <c r="D432" s="36" t="str">
        <f>IF($A432="","",VLOOKUP($A432,funcionarios!$A:$D,4,0))</f>
        <v/>
      </c>
      <c r="E432" s="2"/>
      <c r="F432" s="27" t="str">
        <f t="shared" si="13"/>
        <v/>
      </c>
      <c r="G432" s="3"/>
      <c r="H432" s="27" t="str">
        <f>IF(G432="","",IF(G432&lt;=F432,"La fecha de inicio de disfrute debe ser mayor que la fecha final de causación",IF(AND(YEAR(F432)=YEAR(G432),MONTH(F432)=MONTH(G432)),"Por favor reprograme la fecha de inicio de disfrute para el siguiente mes",IF(G432="","",IFERROR("El día de inicio del disfrute es "&amp;VLOOKUP(G432,Dias_no_hábiles!A:B,2,0)&amp;", por favor ingrese un día hábil",WORKDAY.INTL(G432-1,15,1,Dias_no_hábiles!E:E))))))</f>
        <v/>
      </c>
      <c r="I432" s="28" t="str">
        <f t="shared" si="14"/>
        <v/>
      </c>
      <c r="J432" s="33" t="s">
        <v>6</v>
      </c>
      <c r="K432" s="33"/>
    </row>
    <row r="433" spans="1:11" ht="50.25" customHeight="1" x14ac:dyDescent="0.25">
      <c r="A433" s="34"/>
      <c r="B433" s="35" t="str">
        <f>IF($A433="","",VLOOKUP($A433,funcionarios!$A:$D,2,0))</f>
        <v/>
      </c>
      <c r="C433" s="36" t="str">
        <f>IF($A433="","",VLOOKUP($A433,funcionarios!$A:$D,3,0))</f>
        <v/>
      </c>
      <c r="D433" s="36" t="str">
        <f>IF($A433="","",VLOOKUP($A433,funcionarios!$A:$D,4,0))</f>
        <v/>
      </c>
      <c r="E433" s="2"/>
      <c r="F433" s="27" t="str">
        <f t="shared" si="13"/>
        <v/>
      </c>
      <c r="G433" s="3"/>
      <c r="H433" s="27" t="str">
        <f>IF(G433="","",IF(G433&lt;=F433,"La fecha de inicio de disfrute debe ser mayor que la fecha final de causación",IF(AND(YEAR(F433)=YEAR(G433),MONTH(F433)=MONTH(G433)),"Por favor reprograme la fecha de inicio de disfrute para el siguiente mes",IF(G433="","",IFERROR("El día de inicio del disfrute es "&amp;VLOOKUP(G433,Dias_no_hábiles!A:B,2,0)&amp;", por favor ingrese un día hábil",WORKDAY.INTL(G433-1,15,1,Dias_no_hábiles!E:E))))))</f>
        <v/>
      </c>
      <c r="I433" s="28" t="str">
        <f t="shared" si="14"/>
        <v/>
      </c>
      <c r="J433" s="33" t="s">
        <v>6</v>
      </c>
      <c r="K433" s="33"/>
    </row>
    <row r="434" spans="1:11" ht="50.25" customHeight="1" x14ac:dyDescent="0.25">
      <c r="A434" s="34"/>
      <c r="B434" s="35" t="str">
        <f>IF($A434="","",VLOOKUP($A434,funcionarios!$A:$D,2,0))</f>
        <v/>
      </c>
      <c r="C434" s="36" t="str">
        <f>IF($A434="","",VLOOKUP($A434,funcionarios!$A:$D,3,0))</f>
        <v/>
      </c>
      <c r="D434" s="36" t="str">
        <f>IF($A434="","",VLOOKUP($A434,funcionarios!$A:$D,4,0))</f>
        <v/>
      </c>
      <c r="E434" s="2"/>
      <c r="F434" s="27" t="str">
        <f t="shared" si="13"/>
        <v/>
      </c>
      <c r="G434" s="3"/>
      <c r="H434" s="27" t="str">
        <f>IF(G434="","",IF(G434&lt;=F434,"La fecha de inicio de disfrute debe ser mayor que la fecha final de causación",IF(AND(YEAR(F434)=YEAR(G434),MONTH(F434)=MONTH(G434)),"Por favor reprograme la fecha de inicio de disfrute para el siguiente mes",IF(G434="","",IFERROR("El día de inicio del disfrute es "&amp;VLOOKUP(G434,Dias_no_hábiles!A:B,2,0)&amp;", por favor ingrese un día hábil",WORKDAY.INTL(G434-1,15,1,Dias_no_hábiles!E:E))))))</f>
        <v/>
      </c>
      <c r="I434" s="28" t="str">
        <f t="shared" si="14"/>
        <v/>
      </c>
      <c r="J434" s="33" t="s">
        <v>6</v>
      </c>
      <c r="K434" s="33"/>
    </row>
    <row r="435" spans="1:11" ht="50.25" customHeight="1" x14ac:dyDescent="0.25">
      <c r="A435" s="34"/>
      <c r="B435" s="35" t="str">
        <f>IF($A435="","",VLOOKUP($A435,funcionarios!$A:$D,2,0))</f>
        <v/>
      </c>
      <c r="C435" s="36" t="str">
        <f>IF($A435="","",VLOOKUP($A435,funcionarios!$A:$D,3,0))</f>
        <v/>
      </c>
      <c r="D435" s="36" t="str">
        <f>IF($A435="","",VLOOKUP($A435,funcionarios!$A:$D,4,0))</f>
        <v/>
      </c>
      <c r="E435" s="2"/>
      <c r="F435" s="27" t="str">
        <f t="shared" si="13"/>
        <v/>
      </c>
      <c r="G435" s="3"/>
      <c r="H435" s="27" t="str">
        <f>IF(G435="","",IF(G435&lt;=F435,"La fecha de inicio de disfrute debe ser mayor que la fecha final de causación",IF(AND(YEAR(F435)=YEAR(G435),MONTH(F435)=MONTH(G435)),"Por favor reprograme la fecha de inicio de disfrute para el siguiente mes",IF(G435="","",IFERROR("El día de inicio del disfrute es "&amp;VLOOKUP(G435,Dias_no_hábiles!A:B,2,0)&amp;", por favor ingrese un día hábil",WORKDAY.INTL(G435-1,15,1,Dias_no_hábiles!E:E))))))</f>
        <v/>
      </c>
      <c r="I435" s="28" t="str">
        <f t="shared" si="14"/>
        <v/>
      </c>
      <c r="J435" s="33" t="s">
        <v>6</v>
      </c>
      <c r="K435" s="33"/>
    </row>
    <row r="436" spans="1:11" ht="50.25" customHeight="1" x14ac:dyDescent="0.25">
      <c r="A436" s="34"/>
      <c r="B436" s="35" t="str">
        <f>IF($A436="","",VLOOKUP($A436,funcionarios!$A:$D,2,0))</f>
        <v/>
      </c>
      <c r="C436" s="36" t="str">
        <f>IF($A436="","",VLOOKUP($A436,funcionarios!$A:$D,3,0))</f>
        <v/>
      </c>
      <c r="D436" s="36" t="str">
        <f>IF($A436="","",VLOOKUP($A436,funcionarios!$A:$D,4,0))</f>
        <v/>
      </c>
      <c r="E436" s="2"/>
      <c r="F436" s="27" t="str">
        <f t="shared" si="13"/>
        <v/>
      </c>
      <c r="G436" s="3"/>
      <c r="H436" s="27" t="str">
        <f>IF(G436="","",IF(G436&lt;=F436,"La fecha de inicio de disfrute debe ser mayor que la fecha final de causación",IF(AND(YEAR(F436)=YEAR(G436),MONTH(F436)=MONTH(G436)),"Por favor reprograme la fecha de inicio de disfrute para el siguiente mes",IF(G436="","",IFERROR("El día de inicio del disfrute es "&amp;VLOOKUP(G436,Dias_no_hábiles!A:B,2,0)&amp;", por favor ingrese un día hábil",WORKDAY.INTL(G436-1,15,1,Dias_no_hábiles!E:E))))))</f>
        <v/>
      </c>
      <c r="I436" s="28" t="str">
        <f t="shared" si="14"/>
        <v/>
      </c>
      <c r="J436" s="33" t="s">
        <v>6</v>
      </c>
      <c r="K436" s="33"/>
    </row>
    <row r="437" spans="1:11" ht="50.25" customHeight="1" x14ac:dyDescent="0.25">
      <c r="A437" s="34"/>
      <c r="B437" s="35" t="str">
        <f>IF($A437="","",VLOOKUP($A437,funcionarios!$A:$D,2,0))</f>
        <v/>
      </c>
      <c r="C437" s="36" t="str">
        <f>IF($A437="","",VLOOKUP($A437,funcionarios!$A:$D,3,0))</f>
        <v/>
      </c>
      <c r="D437" s="36" t="str">
        <f>IF($A437="","",VLOOKUP($A437,funcionarios!$A:$D,4,0))</f>
        <v/>
      </c>
      <c r="E437" s="2"/>
      <c r="F437" s="27" t="str">
        <f t="shared" si="13"/>
        <v/>
      </c>
      <c r="G437" s="3"/>
      <c r="H437" s="27" t="str">
        <f>IF(G437="","",IF(G437&lt;=F437,"La fecha de inicio de disfrute debe ser mayor que la fecha final de causación",IF(AND(YEAR(F437)=YEAR(G437),MONTH(F437)=MONTH(G437)),"Por favor reprograme la fecha de inicio de disfrute para el siguiente mes",IF(G437="","",IFERROR("El día de inicio del disfrute es "&amp;VLOOKUP(G437,Dias_no_hábiles!A:B,2,0)&amp;", por favor ingrese un día hábil",WORKDAY.INTL(G437-1,15,1,Dias_no_hábiles!E:E))))))</f>
        <v/>
      </c>
      <c r="I437" s="28" t="str">
        <f t="shared" si="14"/>
        <v/>
      </c>
      <c r="J437" s="33" t="s">
        <v>6</v>
      </c>
      <c r="K437" s="33"/>
    </row>
    <row r="438" spans="1:11" ht="50.25" customHeight="1" x14ac:dyDescent="0.25">
      <c r="A438" s="34"/>
      <c r="B438" s="35" t="str">
        <f>IF($A438="","",VLOOKUP($A438,funcionarios!$A:$D,2,0))</f>
        <v/>
      </c>
      <c r="C438" s="36" t="str">
        <f>IF($A438="","",VLOOKUP($A438,funcionarios!$A:$D,3,0))</f>
        <v/>
      </c>
      <c r="D438" s="36" t="str">
        <f>IF($A438="","",VLOOKUP($A438,funcionarios!$A:$D,4,0))</f>
        <v/>
      </c>
      <c r="E438" s="2"/>
      <c r="F438" s="27" t="str">
        <f t="shared" si="13"/>
        <v/>
      </c>
      <c r="G438" s="3"/>
      <c r="H438" s="27" t="str">
        <f>IF(G438="","",IF(G438&lt;=F438,"La fecha de inicio de disfrute debe ser mayor que la fecha final de causación",IF(AND(YEAR(F438)=YEAR(G438),MONTH(F438)=MONTH(G438)),"Por favor reprograme la fecha de inicio de disfrute para el siguiente mes",IF(G438="","",IFERROR("El día de inicio del disfrute es "&amp;VLOOKUP(G438,Dias_no_hábiles!A:B,2,0)&amp;", por favor ingrese un día hábil",WORKDAY.INTL(G438-1,15,1,Dias_no_hábiles!E:E))))))</f>
        <v/>
      </c>
      <c r="I438" s="28" t="str">
        <f t="shared" si="14"/>
        <v/>
      </c>
      <c r="J438" s="33" t="s">
        <v>6</v>
      </c>
      <c r="K438" s="33"/>
    </row>
    <row r="439" spans="1:11" ht="50.25" customHeight="1" x14ac:dyDescent="0.25">
      <c r="A439" s="34"/>
      <c r="B439" s="35" t="str">
        <f>IF($A439="","",VLOOKUP($A439,funcionarios!$A:$D,2,0))</f>
        <v/>
      </c>
      <c r="C439" s="36" t="str">
        <f>IF($A439="","",VLOOKUP($A439,funcionarios!$A:$D,3,0))</f>
        <v/>
      </c>
      <c r="D439" s="36" t="str">
        <f>IF($A439="","",VLOOKUP($A439,funcionarios!$A:$D,4,0))</f>
        <v/>
      </c>
      <c r="E439" s="2"/>
      <c r="F439" s="27" t="str">
        <f t="shared" si="13"/>
        <v/>
      </c>
      <c r="G439" s="3"/>
      <c r="H439" s="27" t="str">
        <f>IF(G439="","",IF(G439&lt;=F439,"La fecha de inicio de disfrute debe ser mayor que la fecha final de causación",IF(AND(YEAR(F439)=YEAR(G439),MONTH(F439)=MONTH(G439)),"Por favor reprograme la fecha de inicio de disfrute para el siguiente mes",IF(G439="","",IFERROR("El día de inicio del disfrute es "&amp;VLOOKUP(G439,Dias_no_hábiles!A:B,2,0)&amp;", por favor ingrese un día hábil",WORKDAY.INTL(G439-1,15,1,Dias_no_hábiles!E:E))))))</f>
        <v/>
      </c>
      <c r="I439" s="28" t="str">
        <f t="shared" si="14"/>
        <v/>
      </c>
      <c r="J439" s="33" t="s">
        <v>6</v>
      </c>
      <c r="K439" s="33"/>
    </row>
    <row r="440" spans="1:11" ht="50.25" customHeight="1" x14ac:dyDescent="0.25">
      <c r="A440" s="34"/>
      <c r="B440" s="35" t="str">
        <f>IF($A440="","",VLOOKUP($A440,funcionarios!$A:$D,2,0))</f>
        <v/>
      </c>
      <c r="C440" s="36" t="str">
        <f>IF($A440="","",VLOOKUP($A440,funcionarios!$A:$D,3,0))</f>
        <v/>
      </c>
      <c r="D440" s="36" t="str">
        <f>IF($A440="","",VLOOKUP($A440,funcionarios!$A:$D,4,0))</f>
        <v/>
      </c>
      <c r="E440" s="2"/>
      <c r="F440" s="27" t="str">
        <f t="shared" si="13"/>
        <v/>
      </c>
      <c r="G440" s="3"/>
      <c r="H440" s="27" t="str">
        <f>IF(G440="","",IF(G440&lt;=F440,"La fecha de inicio de disfrute debe ser mayor que la fecha final de causación",IF(AND(YEAR(F440)=YEAR(G440),MONTH(F440)=MONTH(G440)),"Por favor reprograme la fecha de inicio de disfrute para el siguiente mes",IF(G440="","",IFERROR("El día de inicio del disfrute es "&amp;VLOOKUP(G440,Dias_no_hábiles!A:B,2,0)&amp;", por favor ingrese un día hábil",WORKDAY.INTL(G440-1,15,1,Dias_no_hábiles!E:E))))))</f>
        <v/>
      </c>
      <c r="I440" s="28" t="str">
        <f t="shared" si="14"/>
        <v/>
      </c>
      <c r="J440" s="33" t="s">
        <v>6</v>
      </c>
      <c r="K440" s="33"/>
    </row>
    <row r="441" spans="1:11" ht="50.25" customHeight="1" x14ac:dyDescent="0.25">
      <c r="A441" s="34"/>
      <c r="B441" s="35" t="str">
        <f>IF($A441="","",VLOOKUP($A441,funcionarios!$A:$D,2,0))</f>
        <v/>
      </c>
      <c r="C441" s="36" t="str">
        <f>IF($A441="","",VLOOKUP($A441,funcionarios!$A:$D,3,0))</f>
        <v/>
      </c>
      <c r="D441" s="36" t="str">
        <f>IF($A441="","",VLOOKUP($A441,funcionarios!$A:$D,4,0))</f>
        <v/>
      </c>
      <c r="E441" s="2"/>
      <c r="F441" s="27" t="str">
        <f t="shared" si="13"/>
        <v/>
      </c>
      <c r="G441" s="3"/>
      <c r="H441" s="27" t="str">
        <f>IF(G441="","",IF(G441&lt;=F441,"La fecha de inicio de disfrute debe ser mayor que la fecha final de causación",IF(AND(YEAR(F441)=YEAR(G441),MONTH(F441)=MONTH(G441)),"Por favor reprograme la fecha de inicio de disfrute para el siguiente mes",IF(G441="","",IFERROR("El día de inicio del disfrute es "&amp;VLOOKUP(G441,Dias_no_hábiles!A:B,2,0)&amp;", por favor ingrese un día hábil",WORKDAY.INTL(G441-1,15,1,Dias_no_hábiles!E:E))))))</f>
        <v/>
      </c>
      <c r="I441" s="28" t="str">
        <f t="shared" si="14"/>
        <v/>
      </c>
      <c r="J441" s="33" t="s">
        <v>6</v>
      </c>
      <c r="K441" s="33"/>
    </row>
    <row r="442" spans="1:11" ht="50.25" customHeight="1" x14ac:dyDescent="0.25">
      <c r="A442" s="34"/>
      <c r="B442" s="35" t="str">
        <f>IF($A442="","",VLOOKUP($A442,funcionarios!$A:$D,2,0))</f>
        <v/>
      </c>
      <c r="C442" s="36" t="str">
        <f>IF($A442="","",VLOOKUP($A442,funcionarios!$A:$D,3,0))</f>
        <v/>
      </c>
      <c r="D442" s="36" t="str">
        <f>IF($A442="","",VLOOKUP($A442,funcionarios!$A:$D,4,0))</f>
        <v/>
      </c>
      <c r="E442" s="2"/>
      <c r="F442" s="27" t="str">
        <f t="shared" si="13"/>
        <v/>
      </c>
      <c r="G442" s="3"/>
      <c r="H442" s="27" t="str">
        <f>IF(G442="","",IF(G442&lt;=F442,"La fecha de inicio de disfrute debe ser mayor que la fecha final de causación",IF(AND(YEAR(F442)=YEAR(G442),MONTH(F442)=MONTH(G442)),"Por favor reprograme la fecha de inicio de disfrute para el siguiente mes",IF(G442="","",IFERROR("El día de inicio del disfrute es "&amp;VLOOKUP(G442,Dias_no_hábiles!A:B,2,0)&amp;", por favor ingrese un día hábil",WORKDAY.INTL(G442-1,15,1,Dias_no_hábiles!E:E))))))</f>
        <v/>
      </c>
      <c r="I442" s="28" t="str">
        <f t="shared" si="14"/>
        <v/>
      </c>
      <c r="J442" s="33" t="s">
        <v>6</v>
      </c>
      <c r="K442" s="33"/>
    </row>
    <row r="443" spans="1:11" ht="50.25" customHeight="1" x14ac:dyDescent="0.25">
      <c r="A443" s="34"/>
      <c r="B443" s="35" t="str">
        <f>IF($A443="","",VLOOKUP($A443,funcionarios!$A:$D,2,0))</f>
        <v/>
      </c>
      <c r="C443" s="36" t="str">
        <f>IF($A443="","",VLOOKUP($A443,funcionarios!$A:$D,3,0))</f>
        <v/>
      </c>
      <c r="D443" s="36" t="str">
        <f>IF($A443="","",VLOOKUP($A443,funcionarios!$A:$D,4,0))</f>
        <v/>
      </c>
      <c r="E443" s="2"/>
      <c r="F443" s="27" t="str">
        <f t="shared" si="13"/>
        <v/>
      </c>
      <c r="G443" s="3"/>
      <c r="H443" s="27" t="str">
        <f>IF(G443="","",IF(G443&lt;=F443,"La fecha de inicio de disfrute debe ser mayor que la fecha final de causación",IF(AND(YEAR(F443)=YEAR(G443),MONTH(F443)=MONTH(G443)),"Por favor reprograme la fecha de inicio de disfrute para el siguiente mes",IF(G443="","",IFERROR("El día de inicio del disfrute es "&amp;VLOOKUP(G443,Dias_no_hábiles!A:B,2,0)&amp;", por favor ingrese un día hábil",WORKDAY.INTL(G443-1,15,1,Dias_no_hábiles!E:E))))))</f>
        <v/>
      </c>
      <c r="I443" s="28" t="str">
        <f t="shared" si="14"/>
        <v/>
      </c>
      <c r="J443" s="33" t="s">
        <v>6</v>
      </c>
      <c r="K443" s="33"/>
    </row>
    <row r="444" spans="1:11" ht="50.25" customHeight="1" x14ac:dyDescent="0.25">
      <c r="A444" s="34"/>
      <c r="B444" s="35" t="str">
        <f>IF($A444="","",VLOOKUP($A444,funcionarios!$A:$D,2,0))</f>
        <v/>
      </c>
      <c r="C444" s="36" t="str">
        <f>IF($A444="","",VLOOKUP($A444,funcionarios!$A:$D,3,0))</f>
        <v/>
      </c>
      <c r="D444" s="36" t="str">
        <f>IF($A444="","",VLOOKUP($A444,funcionarios!$A:$D,4,0))</f>
        <v/>
      </c>
      <c r="E444" s="2"/>
      <c r="F444" s="27" t="str">
        <f t="shared" si="13"/>
        <v/>
      </c>
      <c r="G444" s="3"/>
      <c r="H444" s="27" t="str">
        <f>IF(G444="","",IF(G444&lt;=F444,"La fecha de inicio de disfrute debe ser mayor que la fecha final de causación",IF(AND(YEAR(F444)=YEAR(G444),MONTH(F444)=MONTH(G444)),"Por favor reprograme la fecha de inicio de disfrute para el siguiente mes",IF(G444="","",IFERROR("El día de inicio del disfrute es "&amp;VLOOKUP(G444,Dias_no_hábiles!A:B,2,0)&amp;", por favor ingrese un día hábil",WORKDAY.INTL(G444-1,15,1,Dias_no_hábiles!E:E))))))</f>
        <v/>
      </c>
      <c r="I444" s="28" t="str">
        <f t="shared" si="14"/>
        <v/>
      </c>
      <c r="J444" s="33" t="s">
        <v>6</v>
      </c>
      <c r="K444" s="33"/>
    </row>
    <row r="445" spans="1:11" ht="50.25" customHeight="1" x14ac:dyDescent="0.25">
      <c r="A445" s="34"/>
      <c r="B445" s="35" t="str">
        <f>IF($A445="","",VLOOKUP($A445,funcionarios!$A:$D,2,0))</f>
        <v/>
      </c>
      <c r="C445" s="36" t="str">
        <f>IF($A445="","",VLOOKUP($A445,funcionarios!$A:$D,3,0))</f>
        <v/>
      </c>
      <c r="D445" s="36" t="str">
        <f>IF($A445="","",VLOOKUP($A445,funcionarios!$A:$D,4,0))</f>
        <v/>
      </c>
      <c r="E445" s="2"/>
      <c r="F445" s="27" t="str">
        <f t="shared" si="13"/>
        <v/>
      </c>
      <c r="G445" s="3"/>
      <c r="H445" s="27" t="str">
        <f>IF(G445="","",IF(G445&lt;=F445,"La fecha de inicio de disfrute debe ser mayor que la fecha final de causación",IF(AND(YEAR(F445)=YEAR(G445),MONTH(F445)=MONTH(G445)),"Por favor reprograme la fecha de inicio de disfrute para el siguiente mes",IF(G445="","",IFERROR("El día de inicio del disfrute es "&amp;VLOOKUP(G445,Dias_no_hábiles!A:B,2,0)&amp;", por favor ingrese un día hábil",WORKDAY.INTL(G445-1,15,1,Dias_no_hábiles!E:E))))))</f>
        <v/>
      </c>
      <c r="I445" s="28" t="str">
        <f t="shared" si="14"/>
        <v/>
      </c>
      <c r="J445" s="33" t="s">
        <v>6</v>
      </c>
      <c r="K445" s="33"/>
    </row>
    <row r="446" spans="1:11" ht="50.25" customHeight="1" x14ac:dyDescent="0.25">
      <c r="A446" s="34"/>
      <c r="B446" s="35" t="str">
        <f>IF($A446="","",VLOOKUP($A446,funcionarios!$A:$D,2,0))</f>
        <v/>
      </c>
      <c r="C446" s="36" t="str">
        <f>IF($A446="","",VLOOKUP($A446,funcionarios!$A:$D,3,0))</f>
        <v/>
      </c>
      <c r="D446" s="36" t="str">
        <f>IF($A446="","",VLOOKUP($A446,funcionarios!$A:$D,4,0))</f>
        <v/>
      </c>
      <c r="E446" s="2"/>
      <c r="F446" s="27" t="str">
        <f t="shared" si="13"/>
        <v/>
      </c>
      <c r="G446" s="3"/>
      <c r="H446" s="27" t="str">
        <f>IF(G446="","",IF(G446&lt;=F446,"La fecha de inicio de disfrute debe ser mayor que la fecha final de causación",IF(AND(YEAR(F446)=YEAR(G446),MONTH(F446)=MONTH(G446)),"Por favor reprograme la fecha de inicio de disfrute para el siguiente mes",IF(G446="","",IFERROR("El día de inicio del disfrute es "&amp;VLOOKUP(G446,Dias_no_hábiles!A:B,2,0)&amp;", por favor ingrese un día hábil",WORKDAY.INTL(G446-1,15,1,Dias_no_hábiles!E:E))))))</f>
        <v/>
      </c>
      <c r="I446" s="28" t="str">
        <f t="shared" si="14"/>
        <v/>
      </c>
      <c r="J446" s="33" t="s">
        <v>6</v>
      </c>
      <c r="K446" s="33"/>
    </row>
    <row r="447" spans="1:11" ht="50.25" customHeight="1" x14ac:dyDescent="0.25">
      <c r="A447" s="34"/>
      <c r="B447" s="35" t="str">
        <f>IF($A447="","",VLOOKUP($A447,funcionarios!$A:$D,2,0))</f>
        <v/>
      </c>
      <c r="C447" s="36" t="str">
        <f>IF($A447="","",VLOOKUP($A447,funcionarios!$A:$D,3,0))</f>
        <v/>
      </c>
      <c r="D447" s="36" t="str">
        <f>IF($A447="","",VLOOKUP($A447,funcionarios!$A:$D,4,0))</f>
        <v/>
      </c>
      <c r="E447" s="2"/>
      <c r="F447" s="27" t="str">
        <f t="shared" si="13"/>
        <v/>
      </c>
      <c r="G447" s="3"/>
      <c r="H447" s="27" t="str">
        <f>IF(G447="","",IF(G447&lt;=F447,"La fecha de inicio de disfrute debe ser mayor que la fecha final de causación",IF(AND(YEAR(F447)=YEAR(G447),MONTH(F447)=MONTH(G447)),"Por favor reprograme la fecha de inicio de disfrute para el siguiente mes",IF(G447="","",IFERROR("El día de inicio del disfrute es "&amp;VLOOKUP(G447,Dias_no_hábiles!A:B,2,0)&amp;", por favor ingrese un día hábil",WORKDAY.INTL(G447-1,15,1,Dias_no_hábiles!E:E))))))</f>
        <v/>
      </c>
      <c r="I447" s="28" t="str">
        <f t="shared" si="14"/>
        <v/>
      </c>
      <c r="J447" s="33" t="s">
        <v>6</v>
      </c>
      <c r="K447" s="33"/>
    </row>
    <row r="448" spans="1:11" ht="50.25" customHeight="1" x14ac:dyDescent="0.25">
      <c r="A448" s="34"/>
      <c r="B448" s="35" t="str">
        <f>IF($A448="","",VLOOKUP($A448,funcionarios!$A:$D,2,0))</f>
        <v/>
      </c>
      <c r="C448" s="36" t="str">
        <f>IF($A448="","",VLOOKUP($A448,funcionarios!$A:$D,3,0))</f>
        <v/>
      </c>
      <c r="D448" s="36" t="str">
        <f>IF($A448="","",VLOOKUP($A448,funcionarios!$A:$D,4,0))</f>
        <v/>
      </c>
      <c r="E448" s="2"/>
      <c r="F448" s="27" t="str">
        <f t="shared" si="13"/>
        <v/>
      </c>
      <c r="G448" s="3"/>
      <c r="H448" s="27" t="str">
        <f>IF(G448="","",IF(G448&lt;=F448,"La fecha de inicio de disfrute debe ser mayor que la fecha final de causación",IF(AND(YEAR(F448)=YEAR(G448),MONTH(F448)=MONTH(G448)),"Por favor reprograme la fecha de inicio de disfrute para el siguiente mes",IF(G448="","",IFERROR("El día de inicio del disfrute es "&amp;VLOOKUP(G448,Dias_no_hábiles!A:B,2,0)&amp;", por favor ingrese un día hábil",WORKDAY.INTL(G448-1,15,1,Dias_no_hábiles!E:E))))))</f>
        <v/>
      </c>
      <c r="I448" s="28" t="str">
        <f t="shared" si="14"/>
        <v/>
      </c>
      <c r="J448" s="33" t="s">
        <v>6</v>
      </c>
      <c r="K448" s="33"/>
    </row>
    <row r="449" spans="1:11" ht="50.25" customHeight="1" x14ac:dyDescent="0.25">
      <c r="A449" s="34"/>
      <c r="B449" s="35" t="str">
        <f>IF($A449="","",VLOOKUP($A449,funcionarios!$A:$D,2,0))</f>
        <v/>
      </c>
      <c r="C449" s="36" t="str">
        <f>IF($A449="","",VLOOKUP($A449,funcionarios!$A:$D,3,0))</f>
        <v/>
      </c>
      <c r="D449" s="36" t="str">
        <f>IF($A449="","",VLOOKUP($A449,funcionarios!$A:$D,4,0))</f>
        <v/>
      </c>
      <c r="E449" s="2"/>
      <c r="F449" s="27" t="str">
        <f t="shared" si="13"/>
        <v/>
      </c>
      <c r="G449" s="3"/>
      <c r="H449" s="27" t="str">
        <f>IF(G449="","",IF(G449&lt;=F449,"La fecha de inicio de disfrute debe ser mayor que la fecha final de causación",IF(AND(YEAR(F449)=YEAR(G449),MONTH(F449)=MONTH(G449)),"Por favor reprograme la fecha de inicio de disfrute para el siguiente mes",IF(G449="","",IFERROR("El día de inicio del disfrute es "&amp;VLOOKUP(G449,Dias_no_hábiles!A:B,2,0)&amp;", por favor ingrese un día hábil",WORKDAY.INTL(G449-1,15,1,Dias_no_hábiles!E:E))))))</f>
        <v/>
      </c>
      <c r="I449" s="28" t="str">
        <f t="shared" si="14"/>
        <v/>
      </c>
      <c r="J449" s="33" t="s">
        <v>6</v>
      </c>
      <c r="K449" s="33"/>
    </row>
    <row r="450" spans="1:11" ht="50.25" customHeight="1" x14ac:dyDescent="0.25">
      <c r="A450" s="34"/>
      <c r="B450" s="35" t="str">
        <f>IF($A450="","",VLOOKUP($A450,funcionarios!$A:$D,2,0))</f>
        <v/>
      </c>
      <c r="C450" s="36" t="str">
        <f>IF($A450="","",VLOOKUP($A450,funcionarios!$A:$D,3,0))</f>
        <v/>
      </c>
      <c r="D450" s="36" t="str">
        <f>IF($A450="","",VLOOKUP($A450,funcionarios!$A:$D,4,0))</f>
        <v/>
      </c>
      <c r="E450" s="2"/>
      <c r="F450" s="27" t="str">
        <f t="shared" si="13"/>
        <v/>
      </c>
      <c r="G450" s="3"/>
      <c r="H450" s="27" t="str">
        <f>IF(G450="","",IF(G450&lt;=F450,"La fecha de inicio de disfrute debe ser mayor que la fecha final de causación",IF(AND(YEAR(F450)=YEAR(G450),MONTH(F450)=MONTH(G450)),"Por favor reprograme la fecha de inicio de disfrute para el siguiente mes",IF(G450="","",IFERROR("El día de inicio del disfrute es "&amp;VLOOKUP(G450,Dias_no_hábiles!A:B,2,0)&amp;", por favor ingrese un día hábil",WORKDAY.INTL(G450-1,15,1,Dias_no_hábiles!E:E))))))</f>
        <v/>
      </c>
      <c r="I450" s="28" t="str">
        <f t="shared" si="14"/>
        <v/>
      </c>
      <c r="J450" s="33" t="s">
        <v>6</v>
      </c>
      <c r="K450" s="33"/>
    </row>
    <row r="451" spans="1:11" ht="50.25" customHeight="1" x14ac:dyDescent="0.25">
      <c r="A451" s="34"/>
      <c r="B451" s="35" t="str">
        <f>IF($A451="","",VLOOKUP($A451,funcionarios!$A:$D,2,0))</f>
        <v/>
      </c>
      <c r="C451" s="36" t="str">
        <f>IF($A451="","",VLOOKUP($A451,funcionarios!$A:$D,3,0))</f>
        <v/>
      </c>
      <c r="D451" s="36" t="str">
        <f>IF($A451="","",VLOOKUP($A451,funcionarios!$A:$D,4,0))</f>
        <v/>
      </c>
      <c r="E451" s="2"/>
      <c r="F451" s="27" t="str">
        <f t="shared" si="13"/>
        <v/>
      </c>
      <c r="G451" s="3"/>
      <c r="H451" s="27" t="str">
        <f>IF(G451="","",IF(G451&lt;=F451,"La fecha de inicio de disfrute debe ser mayor que la fecha final de causación",IF(AND(YEAR(F451)=YEAR(G451),MONTH(F451)=MONTH(G451)),"Por favor reprograme la fecha de inicio de disfrute para el siguiente mes",IF(G451="","",IFERROR("El día de inicio del disfrute es "&amp;VLOOKUP(G451,Dias_no_hábiles!A:B,2,0)&amp;", por favor ingrese un día hábil",WORKDAY.INTL(G451-1,15,1,Dias_no_hábiles!E:E))))))</f>
        <v/>
      </c>
      <c r="I451" s="28" t="str">
        <f t="shared" si="14"/>
        <v/>
      </c>
      <c r="J451" s="33" t="s">
        <v>6</v>
      </c>
      <c r="K451" s="33"/>
    </row>
    <row r="452" spans="1:11" ht="50.25" customHeight="1" x14ac:dyDescent="0.25">
      <c r="A452" s="34"/>
      <c r="B452" s="35" t="str">
        <f>IF($A452="","",VLOOKUP($A452,funcionarios!$A:$D,2,0))</f>
        <v/>
      </c>
      <c r="C452" s="36" t="str">
        <f>IF($A452="","",VLOOKUP($A452,funcionarios!$A:$D,3,0))</f>
        <v/>
      </c>
      <c r="D452" s="36" t="str">
        <f>IF($A452="","",VLOOKUP($A452,funcionarios!$A:$D,4,0))</f>
        <v/>
      </c>
      <c r="E452" s="2"/>
      <c r="F452" s="27" t="str">
        <f t="shared" si="13"/>
        <v/>
      </c>
      <c r="G452" s="3"/>
      <c r="H452" s="27" t="str">
        <f>IF(G452="","",IF(G452&lt;=F452,"La fecha de inicio de disfrute debe ser mayor que la fecha final de causación",IF(AND(YEAR(F452)=YEAR(G452),MONTH(F452)=MONTH(G452)),"Por favor reprograme la fecha de inicio de disfrute para el siguiente mes",IF(G452="","",IFERROR("El día de inicio del disfrute es "&amp;VLOOKUP(G452,Dias_no_hábiles!A:B,2,0)&amp;", por favor ingrese un día hábil",WORKDAY.INTL(G452-1,15,1,Dias_no_hábiles!E:E))))))</f>
        <v/>
      </c>
      <c r="I452" s="28" t="str">
        <f t="shared" si="14"/>
        <v/>
      </c>
      <c r="J452" s="33" t="s">
        <v>6</v>
      </c>
      <c r="K452" s="33"/>
    </row>
    <row r="453" spans="1:11" ht="50.25" customHeight="1" x14ac:dyDescent="0.25">
      <c r="A453" s="34"/>
      <c r="B453" s="35" t="str">
        <f>IF($A453="","",VLOOKUP($A453,funcionarios!$A:$D,2,0))</f>
        <v/>
      </c>
      <c r="C453" s="36" t="str">
        <f>IF($A453="","",VLOOKUP($A453,funcionarios!$A:$D,3,0))</f>
        <v/>
      </c>
      <c r="D453" s="36" t="str">
        <f>IF($A453="","",VLOOKUP($A453,funcionarios!$A:$D,4,0))</f>
        <v/>
      </c>
      <c r="E453" s="2"/>
      <c r="F453" s="27" t="str">
        <f t="shared" si="13"/>
        <v/>
      </c>
      <c r="G453" s="3"/>
      <c r="H453" s="27" t="str">
        <f>IF(G453="","",IF(G453&lt;=F453,"La fecha de inicio de disfrute debe ser mayor que la fecha final de causación",IF(AND(YEAR(F453)=YEAR(G453),MONTH(F453)=MONTH(G453)),"Por favor reprograme la fecha de inicio de disfrute para el siguiente mes",IF(G453="","",IFERROR("El día de inicio del disfrute es "&amp;VLOOKUP(G453,Dias_no_hábiles!A:B,2,0)&amp;", por favor ingrese un día hábil",WORKDAY.INTL(G453-1,15,1,Dias_no_hábiles!E:E))))))</f>
        <v/>
      </c>
      <c r="I453" s="28" t="str">
        <f t="shared" si="14"/>
        <v/>
      </c>
      <c r="J453" s="33" t="s">
        <v>6</v>
      </c>
      <c r="K453" s="33"/>
    </row>
    <row r="454" spans="1:11" ht="50.25" customHeight="1" x14ac:dyDescent="0.25">
      <c r="A454" s="34"/>
      <c r="B454" s="35" t="str">
        <f>IF($A454="","",VLOOKUP($A454,funcionarios!$A:$D,2,0))</f>
        <v/>
      </c>
      <c r="C454" s="36" t="str">
        <f>IF($A454="","",VLOOKUP($A454,funcionarios!$A:$D,3,0))</f>
        <v/>
      </c>
      <c r="D454" s="36" t="str">
        <f>IF($A454="","",VLOOKUP($A454,funcionarios!$A:$D,4,0))</f>
        <v/>
      </c>
      <c r="E454" s="2"/>
      <c r="F454" s="27" t="str">
        <f t="shared" si="13"/>
        <v/>
      </c>
      <c r="G454" s="3"/>
      <c r="H454" s="27" t="str">
        <f>IF(G454="","",IF(G454&lt;=F454,"La fecha de inicio de disfrute debe ser mayor que la fecha final de causación",IF(AND(YEAR(F454)=YEAR(G454),MONTH(F454)=MONTH(G454)),"Por favor reprograme la fecha de inicio de disfrute para el siguiente mes",IF(G454="","",IFERROR("El día de inicio del disfrute es "&amp;VLOOKUP(G454,Dias_no_hábiles!A:B,2,0)&amp;", por favor ingrese un día hábil",WORKDAY.INTL(G454-1,15,1,Dias_no_hábiles!E:E))))))</f>
        <v/>
      </c>
      <c r="I454" s="28" t="str">
        <f t="shared" si="14"/>
        <v/>
      </c>
      <c r="J454" s="33" t="s">
        <v>6</v>
      </c>
      <c r="K454" s="33"/>
    </row>
    <row r="455" spans="1:11" ht="50.25" customHeight="1" x14ac:dyDescent="0.25">
      <c r="A455" s="34"/>
      <c r="B455" s="35" t="str">
        <f>IF($A455="","",VLOOKUP($A455,funcionarios!$A:$D,2,0))</f>
        <v/>
      </c>
      <c r="C455" s="36" t="str">
        <f>IF($A455="","",VLOOKUP($A455,funcionarios!$A:$D,3,0))</f>
        <v/>
      </c>
      <c r="D455" s="36" t="str">
        <f>IF($A455="","",VLOOKUP($A455,funcionarios!$A:$D,4,0))</f>
        <v/>
      </c>
      <c r="E455" s="2"/>
      <c r="F455" s="27" t="str">
        <f t="shared" si="13"/>
        <v/>
      </c>
      <c r="G455" s="3"/>
      <c r="H455" s="27" t="str">
        <f>IF(G455="","",IF(G455&lt;=F455,"La fecha de inicio de disfrute debe ser mayor que la fecha final de causación",IF(AND(YEAR(F455)=YEAR(G455),MONTH(F455)=MONTH(G455)),"Por favor reprograme la fecha de inicio de disfrute para el siguiente mes",IF(G455="","",IFERROR("El día de inicio del disfrute es "&amp;VLOOKUP(G455,Dias_no_hábiles!A:B,2,0)&amp;", por favor ingrese un día hábil",WORKDAY.INTL(G455-1,15,1,Dias_no_hábiles!E:E))))))</f>
        <v/>
      </c>
      <c r="I455" s="28" t="str">
        <f t="shared" si="14"/>
        <v/>
      </c>
      <c r="J455" s="33" t="s">
        <v>6</v>
      </c>
      <c r="K455" s="33"/>
    </row>
    <row r="456" spans="1:11" ht="50.25" customHeight="1" x14ac:dyDescent="0.25">
      <c r="A456" s="34"/>
      <c r="B456" s="35" t="str">
        <f>IF($A456="","",VLOOKUP($A456,funcionarios!$A:$D,2,0))</f>
        <v/>
      </c>
      <c r="C456" s="36" t="str">
        <f>IF($A456="","",VLOOKUP($A456,funcionarios!$A:$D,3,0))</f>
        <v/>
      </c>
      <c r="D456" s="36" t="str">
        <f>IF($A456="","",VLOOKUP($A456,funcionarios!$A:$D,4,0))</f>
        <v/>
      </c>
      <c r="E456" s="2"/>
      <c r="F456" s="27" t="str">
        <f t="shared" ref="F456:F519" si="15">IF(E456="","",DATE(YEAR(E456)+1,MONTH(E456),DAY(E456))-1)</f>
        <v/>
      </c>
      <c r="G456" s="3"/>
      <c r="H456" s="27" t="str">
        <f>IF(G456="","",IF(G456&lt;=F456,"La fecha de inicio de disfrute debe ser mayor que la fecha final de causación",IF(AND(YEAR(F456)=YEAR(G456),MONTH(F456)=MONTH(G456)),"Por favor reprograme la fecha de inicio de disfrute para el siguiente mes",IF(G456="","",IFERROR("El día de inicio del disfrute es "&amp;VLOOKUP(G456,Dias_no_hábiles!A:B,2,0)&amp;", por favor ingrese un día hábil",WORKDAY.INTL(G456-1,15,1,Dias_no_hábiles!E:E))))))</f>
        <v/>
      </c>
      <c r="I456" s="28" t="str">
        <f t="shared" si="14"/>
        <v/>
      </c>
      <c r="J456" s="33" t="s">
        <v>6</v>
      </c>
      <c r="K456" s="33"/>
    </row>
    <row r="457" spans="1:11" ht="50.25" customHeight="1" x14ac:dyDescent="0.25">
      <c r="A457" s="34"/>
      <c r="B457" s="35" t="str">
        <f>IF($A457="","",VLOOKUP($A457,funcionarios!$A:$D,2,0))</f>
        <v/>
      </c>
      <c r="C457" s="36" t="str">
        <f>IF($A457="","",VLOOKUP($A457,funcionarios!$A:$D,3,0))</f>
        <v/>
      </c>
      <c r="D457" s="36" t="str">
        <f>IF($A457="","",VLOOKUP($A457,funcionarios!$A:$D,4,0))</f>
        <v/>
      </c>
      <c r="E457" s="2"/>
      <c r="F457" s="27" t="str">
        <f t="shared" si="15"/>
        <v/>
      </c>
      <c r="G457" s="3"/>
      <c r="H457" s="27" t="str">
        <f>IF(G457="","",IF(G457&lt;=F457,"La fecha de inicio de disfrute debe ser mayor que la fecha final de causación",IF(AND(YEAR(F457)=YEAR(G457),MONTH(F457)=MONTH(G457)),"Por favor reprograme la fecha de inicio de disfrute para el siguiente mes",IF(G457="","",IFERROR("El día de inicio del disfrute es "&amp;VLOOKUP(G457,Dias_no_hábiles!A:B,2,0)&amp;", por favor ingrese un día hábil",WORKDAY.INTL(G457-1,15,1,Dias_no_hábiles!E:E))))))</f>
        <v/>
      </c>
      <c r="I457" s="28" t="str">
        <f t="shared" ref="I457:I520" si="16">IF(G457="","",H457-G457+1)</f>
        <v/>
      </c>
      <c r="J457" s="33" t="s">
        <v>6</v>
      </c>
      <c r="K457" s="33"/>
    </row>
    <row r="458" spans="1:11" ht="50.25" customHeight="1" x14ac:dyDescent="0.25">
      <c r="A458" s="34"/>
      <c r="B458" s="35" t="str">
        <f>IF($A458="","",VLOOKUP($A458,funcionarios!$A:$D,2,0))</f>
        <v/>
      </c>
      <c r="C458" s="36" t="str">
        <f>IF($A458="","",VLOOKUP($A458,funcionarios!$A:$D,3,0))</f>
        <v/>
      </c>
      <c r="D458" s="36" t="str">
        <f>IF($A458="","",VLOOKUP($A458,funcionarios!$A:$D,4,0))</f>
        <v/>
      </c>
      <c r="E458" s="2"/>
      <c r="F458" s="27" t="str">
        <f t="shared" si="15"/>
        <v/>
      </c>
      <c r="G458" s="3"/>
      <c r="H458" s="27" t="str">
        <f>IF(G458="","",IF(G458&lt;=F458,"La fecha de inicio de disfrute debe ser mayor que la fecha final de causación",IF(AND(YEAR(F458)=YEAR(G458),MONTH(F458)=MONTH(G458)),"Por favor reprograme la fecha de inicio de disfrute para el siguiente mes",IF(G458="","",IFERROR("El día de inicio del disfrute es "&amp;VLOOKUP(G458,Dias_no_hábiles!A:B,2,0)&amp;", por favor ingrese un día hábil",WORKDAY.INTL(G458-1,15,1,Dias_no_hábiles!E:E))))))</f>
        <v/>
      </c>
      <c r="I458" s="28" t="str">
        <f t="shared" si="16"/>
        <v/>
      </c>
      <c r="J458" s="33" t="s">
        <v>6</v>
      </c>
      <c r="K458" s="33"/>
    </row>
    <row r="459" spans="1:11" ht="50.25" customHeight="1" x14ac:dyDescent="0.25">
      <c r="A459" s="34"/>
      <c r="B459" s="35" t="str">
        <f>IF($A459="","",VLOOKUP($A459,funcionarios!$A:$D,2,0))</f>
        <v/>
      </c>
      <c r="C459" s="36" t="str">
        <f>IF($A459="","",VLOOKUP($A459,funcionarios!$A:$D,3,0))</f>
        <v/>
      </c>
      <c r="D459" s="36" t="str">
        <f>IF($A459="","",VLOOKUP($A459,funcionarios!$A:$D,4,0))</f>
        <v/>
      </c>
      <c r="E459" s="2"/>
      <c r="F459" s="27" t="str">
        <f t="shared" si="15"/>
        <v/>
      </c>
      <c r="G459" s="3"/>
      <c r="H459" s="27" t="str">
        <f>IF(G459="","",IF(G459&lt;=F459,"La fecha de inicio de disfrute debe ser mayor que la fecha final de causación",IF(AND(YEAR(F459)=YEAR(G459),MONTH(F459)=MONTH(G459)),"Por favor reprograme la fecha de inicio de disfrute para el siguiente mes",IF(G459="","",IFERROR("El día de inicio del disfrute es "&amp;VLOOKUP(G459,Dias_no_hábiles!A:B,2,0)&amp;", por favor ingrese un día hábil",WORKDAY.INTL(G459-1,15,1,Dias_no_hábiles!E:E))))))</f>
        <v/>
      </c>
      <c r="I459" s="28" t="str">
        <f t="shared" si="16"/>
        <v/>
      </c>
      <c r="J459" s="33" t="s">
        <v>6</v>
      </c>
      <c r="K459" s="33"/>
    </row>
    <row r="460" spans="1:11" ht="50.25" customHeight="1" x14ac:dyDescent="0.25">
      <c r="A460" s="34"/>
      <c r="B460" s="35" t="str">
        <f>IF($A460="","",VLOOKUP($A460,funcionarios!$A:$D,2,0))</f>
        <v/>
      </c>
      <c r="C460" s="36" t="str">
        <f>IF($A460="","",VLOOKUP($A460,funcionarios!$A:$D,3,0))</f>
        <v/>
      </c>
      <c r="D460" s="36" t="str">
        <f>IF($A460="","",VLOOKUP($A460,funcionarios!$A:$D,4,0))</f>
        <v/>
      </c>
      <c r="E460" s="2"/>
      <c r="F460" s="27" t="str">
        <f t="shared" si="15"/>
        <v/>
      </c>
      <c r="G460" s="3"/>
      <c r="H460" s="27" t="str">
        <f>IF(G460="","",IF(G460&lt;=F460,"La fecha de inicio de disfrute debe ser mayor que la fecha final de causación",IF(AND(YEAR(F460)=YEAR(G460),MONTH(F460)=MONTH(G460)),"Por favor reprograme la fecha de inicio de disfrute para el siguiente mes",IF(G460="","",IFERROR("El día de inicio del disfrute es "&amp;VLOOKUP(G460,Dias_no_hábiles!A:B,2,0)&amp;", por favor ingrese un día hábil",WORKDAY.INTL(G460-1,15,1,Dias_no_hábiles!E:E))))))</f>
        <v/>
      </c>
      <c r="I460" s="28" t="str">
        <f t="shared" si="16"/>
        <v/>
      </c>
      <c r="J460" s="33" t="s">
        <v>6</v>
      </c>
      <c r="K460" s="33"/>
    </row>
    <row r="461" spans="1:11" ht="50.25" customHeight="1" x14ac:dyDescent="0.25">
      <c r="A461" s="34"/>
      <c r="B461" s="35" t="str">
        <f>IF($A461="","",VLOOKUP($A461,funcionarios!$A:$D,2,0))</f>
        <v/>
      </c>
      <c r="C461" s="36" t="str">
        <f>IF($A461="","",VLOOKUP($A461,funcionarios!$A:$D,3,0))</f>
        <v/>
      </c>
      <c r="D461" s="36" t="str">
        <f>IF($A461="","",VLOOKUP($A461,funcionarios!$A:$D,4,0))</f>
        <v/>
      </c>
      <c r="E461" s="2"/>
      <c r="F461" s="27" t="str">
        <f t="shared" si="15"/>
        <v/>
      </c>
      <c r="G461" s="3"/>
      <c r="H461" s="27" t="str">
        <f>IF(G461="","",IF(G461&lt;=F461,"La fecha de inicio de disfrute debe ser mayor que la fecha final de causación",IF(AND(YEAR(F461)=YEAR(G461),MONTH(F461)=MONTH(G461)),"Por favor reprograme la fecha de inicio de disfrute para el siguiente mes",IF(G461="","",IFERROR("El día de inicio del disfrute es "&amp;VLOOKUP(G461,Dias_no_hábiles!A:B,2,0)&amp;", por favor ingrese un día hábil",WORKDAY.INTL(G461-1,15,1,Dias_no_hábiles!E:E))))))</f>
        <v/>
      </c>
      <c r="I461" s="28" t="str">
        <f t="shared" si="16"/>
        <v/>
      </c>
      <c r="J461" s="33" t="s">
        <v>6</v>
      </c>
      <c r="K461" s="33"/>
    </row>
    <row r="462" spans="1:11" ht="50.25" customHeight="1" x14ac:dyDescent="0.25">
      <c r="A462" s="34"/>
      <c r="B462" s="35" t="str">
        <f>IF($A462="","",VLOOKUP($A462,funcionarios!$A:$D,2,0))</f>
        <v/>
      </c>
      <c r="C462" s="36" t="str">
        <f>IF($A462="","",VLOOKUP($A462,funcionarios!$A:$D,3,0))</f>
        <v/>
      </c>
      <c r="D462" s="36" t="str">
        <f>IF($A462="","",VLOOKUP($A462,funcionarios!$A:$D,4,0))</f>
        <v/>
      </c>
      <c r="E462" s="2"/>
      <c r="F462" s="27" t="str">
        <f t="shared" si="15"/>
        <v/>
      </c>
      <c r="G462" s="3"/>
      <c r="H462" s="27" t="str">
        <f>IF(G462="","",IF(G462&lt;=F462,"La fecha de inicio de disfrute debe ser mayor que la fecha final de causación",IF(AND(YEAR(F462)=YEAR(G462),MONTH(F462)=MONTH(G462)),"Por favor reprograme la fecha de inicio de disfrute para el siguiente mes",IF(G462="","",IFERROR("El día de inicio del disfrute es "&amp;VLOOKUP(G462,Dias_no_hábiles!A:B,2,0)&amp;", por favor ingrese un día hábil",WORKDAY.INTL(G462-1,15,1,Dias_no_hábiles!E:E))))))</f>
        <v/>
      </c>
      <c r="I462" s="28" t="str">
        <f t="shared" si="16"/>
        <v/>
      </c>
      <c r="J462" s="33" t="s">
        <v>6</v>
      </c>
      <c r="K462" s="33"/>
    </row>
    <row r="463" spans="1:11" ht="50.25" customHeight="1" x14ac:dyDescent="0.25">
      <c r="A463" s="34"/>
      <c r="B463" s="35" t="str">
        <f>IF($A463="","",VLOOKUP($A463,funcionarios!$A:$D,2,0))</f>
        <v/>
      </c>
      <c r="C463" s="36" t="str">
        <f>IF($A463="","",VLOOKUP($A463,funcionarios!$A:$D,3,0))</f>
        <v/>
      </c>
      <c r="D463" s="36" t="str">
        <f>IF($A463="","",VLOOKUP($A463,funcionarios!$A:$D,4,0))</f>
        <v/>
      </c>
      <c r="E463" s="2"/>
      <c r="F463" s="27" t="str">
        <f t="shared" si="15"/>
        <v/>
      </c>
      <c r="G463" s="3"/>
      <c r="H463" s="27" t="str">
        <f>IF(G463="","",IF(G463&lt;=F463,"La fecha de inicio de disfrute debe ser mayor que la fecha final de causación",IF(AND(YEAR(F463)=YEAR(G463),MONTH(F463)=MONTH(G463)),"Por favor reprograme la fecha de inicio de disfrute para el siguiente mes",IF(G463="","",IFERROR("El día de inicio del disfrute es "&amp;VLOOKUP(G463,Dias_no_hábiles!A:B,2,0)&amp;", por favor ingrese un día hábil",WORKDAY.INTL(G463-1,15,1,Dias_no_hábiles!E:E))))))</f>
        <v/>
      </c>
      <c r="I463" s="28" t="str">
        <f t="shared" si="16"/>
        <v/>
      </c>
      <c r="J463" s="33" t="s">
        <v>6</v>
      </c>
      <c r="K463" s="33"/>
    </row>
    <row r="464" spans="1:11" ht="50.25" customHeight="1" x14ac:dyDescent="0.25">
      <c r="A464" s="34"/>
      <c r="B464" s="35" t="str">
        <f>IF($A464="","",VLOOKUP($A464,funcionarios!$A:$D,2,0))</f>
        <v/>
      </c>
      <c r="C464" s="36" t="str">
        <f>IF($A464="","",VLOOKUP($A464,funcionarios!$A:$D,3,0))</f>
        <v/>
      </c>
      <c r="D464" s="36" t="str">
        <f>IF($A464="","",VLOOKUP($A464,funcionarios!$A:$D,4,0))</f>
        <v/>
      </c>
      <c r="E464" s="2"/>
      <c r="F464" s="27" t="str">
        <f t="shared" si="15"/>
        <v/>
      </c>
      <c r="G464" s="3"/>
      <c r="H464" s="27" t="str">
        <f>IF(G464="","",IF(G464&lt;=F464,"La fecha de inicio de disfrute debe ser mayor que la fecha final de causación",IF(AND(YEAR(F464)=YEAR(G464),MONTH(F464)=MONTH(G464)),"Por favor reprograme la fecha de inicio de disfrute para el siguiente mes",IF(G464="","",IFERROR("El día de inicio del disfrute es "&amp;VLOOKUP(G464,Dias_no_hábiles!A:B,2,0)&amp;", por favor ingrese un día hábil",WORKDAY.INTL(G464-1,15,1,Dias_no_hábiles!E:E))))))</f>
        <v/>
      </c>
      <c r="I464" s="28" t="str">
        <f t="shared" si="16"/>
        <v/>
      </c>
      <c r="J464" s="33" t="s">
        <v>6</v>
      </c>
      <c r="K464" s="33"/>
    </row>
    <row r="465" spans="1:11" ht="50.25" customHeight="1" x14ac:dyDescent="0.25">
      <c r="A465" s="34"/>
      <c r="B465" s="35" t="str">
        <f>IF($A465="","",VLOOKUP($A465,funcionarios!$A:$D,2,0))</f>
        <v/>
      </c>
      <c r="C465" s="36" t="str">
        <f>IF($A465="","",VLOOKUP($A465,funcionarios!$A:$D,3,0))</f>
        <v/>
      </c>
      <c r="D465" s="36" t="str">
        <f>IF($A465="","",VLOOKUP($A465,funcionarios!$A:$D,4,0))</f>
        <v/>
      </c>
      <c r="E465" s="2"/>
      <c r="F465" s="27" t="str">
        <f t="shared" si="15"/>
        <v/>
      </c>
      <c r="G465" s="3"/>
      <c r="H465" s="27" t="str">
        <f>IF(G465="","",IF(G465&lt;=F465,"La fecha de inicio de disfrute debe ser mayor que la fecha final de causación",IF(AND(YEAR(F465)=YEAR(G465),MONTH(F465)=MONTH(G465)),"Por favor reprograme la fecha de inicio de disfrute para el siguiente mes",IF(G465="","",IFERROR("El día de inicio del disfrute es "&amp;VLOOKUP(G465,Dias_no_hábiles!A:B,2,0)&amp;", por favor ingrese un día hábil",WORKDAY.INTL(G465-1,15,1,Dias_no_hábiles!E:E))))))</f>
        <v/>
      </c>
      <c r="I465" s="28" t="str">
        <f t="shared" si="16"/>
        <v/>
      </c>
      <c r="J465" s="33" t="s">
        <v>6</v>
      </c>
      <c r="K465" s="33"/>
    </row>
    <row r="466" spans="1:11" ht="50.25" customHeight="1" x14ac:dyDescent="0.25">
      <c r="A466" s="34"/>
      <c r="B466" s="35" t="str">
        <f>IF($A466="","",VLOOKUP($A466,funcionarios!$A:$D,2,0))</f>
        <v/>
      </c>
      <c r="C466" s="36" t="str">
        <f>IF($A466="","",VLOOKUP($A466,funcionarios!$A:$D,3,0))</f>
        <v/>
      </c>
      <c r="D466" s="36" t="str">
        <f>IF($A466="","",VLOOKUP($A466,funcionarios!$A:$D,4,0))</f>
        <v/>
      </c>
      <c r="E466" s="2"/>
      <c r="F466" s="27" t="str">
        <f t="shared" si="15"/>
        <v/>
      </c>
      <c r="G466" s="3"/>
      <c r="H466" s="27" t="str">
        <f>IF(G466="","",IF(G466&lt;=F466,"La fecha de inicio de disfrute debe ser mayor que la fecha final de causación",IF(AND(YEAR(F466)=YEAR(G466),MONTH(F466)=MONTH(G466)),"Por favor reprograme la fecha de inicio de disfrute para el siguiente mes",IF(G466="","",IFERROR("El día de inicio del disfrute es "&amp;VLOOKUP(G466,Dias_no_hábiles!A:B,2,0)&amp;", por favor ingrese un día hábil",WORKDAY.INTL(G466-1,15,1,Dias_no_hábiles!E:E))))))</f>
        <v/>
      </c>
      <c r="I466" s="28" t="str">
        <f t="shared" si="16"/>
        <v/>
      </c>
      <c r="J466" s="33" t="s">
        <v>6</v>
      </c>
      <c r="K466" s="33"/>
    </row>
    <row r="467" spans="1:11" ht="50.25" customHeight="1" x14ac:dyDescent="0.25">
      <c r="A467" s="34"/>
      <c r="B467" s="35" t="str">
        <f>IF($A467="","",VLOOKUP($A467,funcionarios!$A:$D,2,0))</f>
        <v/>
      </c>
      <c r="C467" s="36" t="str">
        <f>IF($A467="","",VLOOKUP($A467,funcionarios!$A:$D,3,0))</f>
        <v/>
      </c>
      <c r="D467" s="36" t="str">
        <f>IF($A467="","",VLOOKUP($A467,funcionarios!$A:$D,4,0))</f>
        <v/>
      </c>
      <c r="E467" s="2"/>
      <c r="F467" s="27" t="str">
        <f t="shared" si="15"/>
        <v/>
      </c>
      <c r="G467" s="3"/>
      <c r="H467" s="27" t="str">
        <f>IF(G467="","",IF(G467&lt;=F467,"La fecha de inicio de disfrute debe ser mayor que la fecha final de causación",IF(AND(YEAR(F467)=YEAR(G467),MONTH(F467)=MONTH(G467)),"Por favor reprograme la fecha de inicio de disfrute para el siguiente mes",IF(G467="","",IFERROR("El día de inicio del disfrute es "&amp;VLOOKUP(G467,Dias_no_hábiles!A:B,2,0)&amp;", por favor ingrese un día hábil",WORKDAY.INTL(G467-1,15,1,Dias_no_hábiles!E:E))))))</f>
        <v/>
      </c>
      <c r="I467" s="28" t="str">
        <f t="shared" si="16"/>
        <v/>
      </c>
      <c r="J467" s="33" t="s">
        <v>6</v>
      </c>
      <c r="K467" s="33"/>
    </row>
    <row r="468" spans="1:11" ht="50.25" customHeight="1" x14ac:dyDescent="0.25">
      <c r="A468" s="34"/>
      <c r="B468" s="35" t="str">
        <f>IF($A468="","",VLOOKUP($A468,funcionarios!$A:$D,2,0))</f>
        <v/>
      </c>
      <c r="C468" s="36" t="str">
        <f>IF($A468="","",VLOOKUP($A468,funcionarios!$A:$D,3,0))</f>
        <v/>
      </c>
      <c r="D468" s="36" t="str">
        <f>IF($A468="","",VLOOKUP($A468,funcionarios!$A:$D,4,0))</f>
        <v/>
      </c>
      <c r="E468" s="2"/>
      <c r="F468" s="27" t="str">
        <f t="shared" si="15"/>
        <v/>
      </c>
      <c r="G468" s="3"/>
      <c r="H468" s="27" t="str">
        <f>IF(G468="","",IF(G468&lt;=F468,"La fecha de inicio de disfrute debe ser mayor que la fecha final de causación",IF(AND(YEAR(F468)=YEAR(G468),MONTH(F468)=MONTH(G468)),"Por favor reprograme la fecha de inicio de disfrute para el siguiente mes",IF(G468="","",IFERROR("El día de inicio del disfrute es "&amp;VLOOKUP(G468,Dias_no_hábiles!A:B,2,0)&amp;", por favor ingrese un día hábil",WORKDAY.INTL(G468-1,15,1,Dias_no_hábiles!E:E))))))</f>
        <v/>
      </c>
      <c r="I468" s="28" t="str">
        <f t="shared" si="16"/>
        <v/>
      </c>
      <c r="J468" s="33" t="s">
        <v>6</v>
      </c>
      <c r="K468" s="33"/>
    </row>
    <row r="469" spans="1:11" ht="50.25" customHeight="1" x14ac:dyDescent="0.25">
      <c r="A469" s="34"/>
      <c r="B469" s="35" t="str">
        <f>IF($A469="","",VLOOKUP($A469,funcionarios!$A:$D,2,0))</f>
        <v/>
      </c>
      <c r="C469" s="36" t="str">
        <f>IF($A469="","",VLOOKUP($A469,funcionarios!$A:$D,3,0))</f>
        <v/>
      </c>
      <c r="D469" s="36" t="str">
        <f>IF($A469="","",VLOOKUP($A469,funcionarios!$A:$D,4,0))</f>
        <v/>
      </c>
      <c r="E469" s="2"/>
      <c r="F469" s="27" t="str">
        <f t="shared" si="15"/>
        <v/>
      </c>
      <c r="G469" s="3"/>
      <c r="H469" s="27" t="str">
        <f>IF(G469="","",IF(G469&lt;=F469,"La fecha de inicio de disfrute debe ser mayor que la fecha final de causación",IF(AND(YEAR(F469)=YEAR(G469),MONTH(F469)=MONTH(G469)),"Por favor reprograme la fecha de inicio de disfrute para el siguiente mes",IF(G469="","",IFERROR("El día de inicio del disfrute es "&amp;VLOOKUP(G469,Dias_no_hábiles!A:B,2,0)&amp;", por favor ingrese un día hábil",WORKDAY.INTL(G469-1,15,1,Dias_no_hábiles!E:E))))))</f>
        <v/>
      </c>
      <c r="I469" s="28" t="str">
        <f t="shared" si="16"/>
        <v/>
      </c>
      <c r="J469" s="33" t="s">
        <v>6</v>
      </c>
      <c r="K469" s="33"/>
    </row>
    <row r="470" spans="1:11" ht="50.25" customHeight="1" x14ac:dyDescent="0.25">
      <c r="A470" s="34"/>
      <c r="B470" s="35" t="str">
        <f>IF($A470="","",VLOOKUP($A470,funcionarios!$A:$D,2,0))</f>
        <v/>
      </c>
      <c r="C470" s="36" t="str">
        <f>IF($A470="","",VLOOKUP($A470,funcionarios!$A:$D,3,0))</f>
        <v/>
      </c>
      <c r="D470" s="36" t="str">
        <f>IF($A470="","",VLOOKUP($A470,funcionarios!$A:$D,4,0))</f>
        <v/>
      </c>
      <c r="E470" s="2"/>
      <c r="F470" s="27" t="str">
        <f t="shared" si="15"/>
        <v/>
      </c>
      <c r="G470" s="3"/>
      <c r="H470" s="27" t="str">
        <f>IF(G470="","",IF(G470&lt;=F470,"La fecha de inicio de disfrute debe ser mayor que la fecha final de causación",IF(AND(YEAR(F470)=YEAR(G470),MONTH(F470)=MONTH(G470)),"Por favor reprograme la fecha de inicio de disfrute para el siguiente mes",IF(G470="","",IFERROR("El día de inicio del disfrute es "&amp;VLOOKUP(G470,Dias_no_hábiles!A:B,2,0)&amp;", por favor ingrese un día hábil",WORKDAY.INTL(G470-1,15,1,Dias_no_hábiles!E:E))))))</f>
        <v/>
      </c>
      <c r="I470" s="28" t="str">
        <f t="shared" si="16"/>
        <v/>
      </c>
      <c r="J470" s="33" t="s">
        <v>6</v>
      </c>
      <c r="K470" s="33"/>
    </row>
    <row r="471" spans="1:11" ht="50.25" customHeight="1" x14ac:dyDescent="0.25">
      <c r="A471" s="34"/>
      <c r="B471" s="35" t="str">
        <f>IF($A471="","",VLOOKUP($A471,funcionarios!$A:$D,2,0))</f>
        <v/>
      </c>
      <c r="C471" s="36" t="str">
        <f>IF($A471="","",VLOOKUP($A471,funcionarios!$A:$D,3,0))</f>
        <v/>
      </c>
      <c r="D471" s="36" t="str">
        <f>IF($A471="","",VLOOKUP($A471,funcionarios!$A:$D,4,0))</f>
        <v/>
      </c>
      <c r="E471" s="2"/>
      <c r="F471" s="27" t="str">
        <f t="shared" si="15"/>
        <v/>
      </c>
      <c r="G471" s="3"/>
      <c r="H471" s="27" t="str">
        <f>IF(G471="","",IF(G471&lt;=F471,"La fecha de inicio de disfrute debe ser mayor que la fecha final de causación",IF(AND(YEAR(F471)=YEAR(G471),MONTH(F471)=MONTH(G471)),"Por favor reprograme la fecha de inicio de disfrute para el siguiente mes",IF(G471="","",IFERROR("El día de inicio del disfrute es "&amp;VLOOKUP(G471,Dias_no_hábiles!A:B,2,0)&amp;", por favor ingrese un día hábil",WORKDAY.INTL(G471-1,15,1,Dias_no_hábiles!E:E))))))</f>
        <v/>
      </c>
      <c r="I471" s="28" t="str">
        <f t="shared" si="16"/>
        <v/>
      </c>
      <c r="J471" s="33" t="s">
        <v>6</v>
      </c>
      <c r="K471" s="33"/>
    </row>
    <row r="472" spans="1:11" ht="50.25" customHeight="1" x14ac:dyDescent="0.25">
      <c r="A472" s="34"/>
      <c r="B472" s="35" t="str">
        <f>IF($A472="","",VLOOKUP($A472,funcionarios!$A:$D,2,0))</f>
        <v/>
      </c>
      <c r="C472" s="36" t="str">
        <f>IF($A472="","",VLOOKUP($A472,funcionarios!$A:$D,3,0))</f>
        <v/>
      </c>
      <c r="D472" s="36" t="str">
        <f>IF($A472="","",VLOOKUP($A472,funcionarios!$A:$D,4,0))</f>
        <v/>
      </c>
      <c r="E472" s="2"/>
      <c r="F472" s="27" t="str">
        <f t="shared" si="15"/>
        <v/>
      </c>
      <c r="G472" s="3"/>
      <c r="H472" s="27" t="str">
        <f>IF(G472="","",IF(G472&lt;=F472,"La fecha de inicio de disfrute debe ser mayor que la fecha final de causación",IF(AND(YEAR(F472)=YEAR(G472),MONTH(F472)=MONTH(G472)),"Por favor reprograme la fecha de inicio de disfrute para el siguiente mes",IF(G472="","",IFERROR("El día de inicio del disfrute es "&amp;VLOOKUP(G472,Dias_no_hábiles!A:B,2,0)&amp;", por favor ingrese un día hábil",WORKDAY.INTL(G472-1,15,1,Dias_no_hábiles!E:E))))))</f>
        <v/>
      </c>
      <c r="I472" s="28" t="str">
        <f t="shared" si="16"/>
        <v/>
      </c>
      <c r="J472" s="33" t="s">
        <v>6</v>
      </c>
      <c r="K472" s="33"/>
    </row>
    <row r="473" spans="1:11" ht="50.25" customHeight="1" x14ac:dyDescent="0.25">
      <c r="A473" s="34"/>
      <c r="B473" s="35" t="str">
        <f>IF($A473="","",VLOOKUP($A473,funcionarios!$A:$D,2,0))</f>
        <v/>
      </c>
      <c r="C473" s="36" t="str">
        <f>IF($A473="","",VLOOKUP($A473,funcionarios!$A:$D,3,0))</f>
        <v/>
      </c>
      <c r="D473" s="36" t="str">
        <f>IF($A473="","",VLOOKUP($A473,funcionarios!$A:$D,4,0))</f>
        <v/>
      </c>
      <c r="E473" s="2"/>
      <c r="F473" s="27" t="str">
        <f t="shared" si="15"/>
        <v/>
      </c>
      <c r="G473" s="3"/>
      <c r="H473" s="27" t="str">
        <f>IF(G473="","",IF(G473&lt;=F473,"La fecha de inicio de disfrute debe ser mayor que la fecha final de causación",IF(AND(YEAR(F473)=YEAR(G473),MONTH(F473)=MONTH(G473)),"Por favor reprograme la fecha de inicio de disfrute para el siguiente mes",IF(G473="","",IFERROR("El día de inicio del disfrute es "&amp;VLOOKUP(G473,Dias_no_hábiles!A:B,2,0)&amp;", por favor ingrese un día hábil",WORKDAY.INTL(G473-1,15,1,Dias_no_hábiles!E:E))))))</f>
        <v/>
      </c>
      <c r="I473" s="28" t="str">
        <f t="shared" si="16"/>
        <v/>
      </c>
      <c r="J473" s="33" t="s">
        <v>6</v>
      </c>
      <c r="K473" s="33"/>
    </row>
    <row r="474" spans="1:11" ht="50.25" customHeight="1" x14ac:dyDescent="0.25">
      <c r="A474" s="34"/>
      <c r="B474" s="35" t="str">
        <f>IF($A474="","",VLOOKUP($A474,funcionarios!$A:$D,2,0))</f>
        <v/>
      </c>
      <c r="C474" s="36" t="str">
        <f>IF($A474="","",VLOOKUP($A474,funcionarios!$A:$D,3,0))</f>
        <v/>
      </c>
      <c r="D474" s="36" t="str">
        <f>IF($A474="","",VLOOKUP($A474,funcionarios!$A:$D,4,0))</f>
        <v/>
      </c>
      <c r="E474" s="2"/>
      <c r="F474" s="27" t="str">
        <f t="shared" si="15"/>
        <v/>
      </c>
      <c r="G474" s="3"/>
      <c r="H474" s="27" t="str">
        <f>IF(G474="","",IF(G474&lt;=F474,"La fecha de inicio de disfrute debe ser mayor que la fecha final de causación",IF(AND(YEAR(F474)=YEAR(G474),MONTH(F474)=MONTH(G474)),"Por favor reprograme la fecha de inicio de disfrute para el siguiente mes",IF(G474="","",IFERROR("El día de inicio del disfrute es "&amp;VLOOKUP(G474,Dias_no_hábiles!A:B,2,0)&amp;", por favor ingrese un día hábil",WORKDAY.INTL(G474-1,15,1,Dias_no_hábiles!E:E))))))</f>
        <v/>
      </c>
      <c r="I474" s="28" t="str">
        <f t="shared" si="16"/>
        <v/>
      </c>
      <c r="J474" s="33" t="s">
        <v>6</v>
      </c>
      <c r="K474" s="33"/>
    </row>
    <row r="475" spans="1:11" ht="50.25" customHeight="1" x14ac:dyDescent="0.25">
      <c r="A475" s="34"/>
      <c r="B475" s="35" t="str">
        <f>IF($A475="","",VLOOKUP($A475,funcionarios!$A:$D,2,0))</f>
        <v/>
      </c>
      <c r="C475" s="36" t="str">
        <f>IF($A475="","",VLOOKUP($A475,funcionarios!$A:$D,3,0))</f>
        <v/>
      </c>
      <c r="D475" s="36" t="str">
        <f>IF($A475="","",VLOOKUP($A475,funcionarios!$A:$D,4,0))</f>
        <v/>
      </c>
      <c r="E475" s="2"/>
      <c r="F475" s="27" t="str">
        <f t="shared" si="15"/>
        <v/>
      </c>
      <c r="G475" s="3"/>
      <c r="H475" s="27" t="str">
        <f>IF(G475="","",IF(G475&lt;=F475,"La fecha de inicio de disfrute debe ser mayor que la fecha final de causación",IF(AND(YEAR(F475)=YEAR(G475),MONTH(F475)=MONTH(G475)),"Por favor reprograme la fecha de inicio de disfrute para el siguiente mes",IF(G475="","",IFERROR("El día de inicio del disfrute es "&amp;VLOOKUP(G475,Dias_no_hábiles!A:B,2,0)&amp;", por favor ingrese un día hábil",WORKDAY.INTL(G475-1,15,1,Dias_no_hábiles!E:E))))))</f>
        <v/>
      </c>
      <c r="I475" s="28" t="str">
        <f t="shared" si="16"/>
        <v/>
      </c>
      <c r="J475" s="33" t="s">
        <v>6</v>
      </c>
      <c r="K475" s="33"/>
    </row>
    <row r="476" spans="1:11" ht="50.25" customHeight="1" x14ac:dyDescent="0.25">
      <c r="A476" s="34"/>
      <c r="B476" s="35" t="str">
        <f>IF($A476="","",VLOOKUP($A476,funcionarios!$A:$D,2,0))</f>
        <v/>
      </c>
      <c r="C476" s="36" t="str">
        <f>IF($A476="","",VLOOKUP($A476,funcionarios!$A:$D,3,0))</f>
        <v/>
      </c>
      <c r="D476" s="36" t="str">
        <f>IF($A476="","",VLOOKUP($A476,funcionarios!$A:$D,4,0))</f>
        <v/>
      </c>
      <c r="E476" s="2"/>
      <c r="F476" s="27" t="str">
        <f t="shared" si="15"/>
        <v/>
      </c>
      <c r="G476" s="3"/>
      <c r="H476" s="27" t="str">
        <f>IF(G476="","",IF(G476&lt;=F476,"La fecha de inicio de disfrute debe ser mayor que la fecha final de causación",IF(AND(YEAR(F476)=YEAR(G476),MONTH(F476)=MONTH(G476)),"Por favor reprograme la fecha de inicio de disfrute para el siguiente mes",IF(G476="","",IFERROR("El día de inicio del disfrute es "&amp;VLOOKUP(G476,Dias_no_hábiles!A:B,2,0)&amp;", por favor ingrese un día hábil",WORKDAY.INTL(G476-1,15,1,Dias_no_hábiles!E:E))))))</f>
        <v/>
      </c>
      <c r="I476" s="28" t="str">
        <f t="shared" si="16"/>
        <v/>
      </c>
      <c r="J476" s="33" t="s">
        <v>6</v>
      </c>
      <c r="K476" s="33"/>
    </row>
    <row r="477" spans="1:11" ht="50.25" customHeight="1" x14ac:dyDescent="0.25">
      <c r="A477" s="34"/>
      <c r="B477" s="35" t="str">
        <f>IF($A477="","",VLOOKUP($A477,funcionarios!$A:$D,2,0))</f>
        <v/>
      </c>
      <c r="C477" s="36" t="str">
        <f>IF($A477="","",VLOOKUP($A477,funcionarios!$A:$D,3,0))</f>
        <v/>
      </c>
      <c r="D477" s="36" t="str">
        <f>IF($A477="","",VLOOKUP($A477,funcionarios!$A:$D,4,0))</f>
        <v/>
      </c>
      <c r="E477" s="2"/>
      <c r="F477" s="27" t="str">
        <f t="shared" si="15"/>
        <v/>
      </c>
      <c r="G477" s="3"/>
      <c r="H477" s="27" t="str">
        <f>IF(G477="","",IF(G477&lt;=F477,"La fecha de inicio de disfrute debe ser mayor que la fecha final de causación",IF(AND(YEAR(F477)=YEAR(G477),MONTH(F477)=MONTH(G477)),"Por favor reprograme la fecha de inicio de disfrute para el siguiente mes",IF(G477="","",IFERROR("El día de inicio del disfrute es "&amp;VLOOKUP(G477,Dias_no_hábiles!A:B,2,0)&amp;", por favor ingrese un día hábil",WORKDAY.INTL(G477-1,15,1,Dias_no_hábiles!E:E))))))</f>
        <v/>
      </c>
      <c r="I477" s="28" t="str">
        <f t="shared" si="16"/>
        <v/>
      </c>
      <c r="J477" s="33" t="s">
        <v>6</v>
      </c>
      <c r="K477" s="33"/>
    </row>
    <row r="478" spans="1:11" ht="50.25" customHeight="1" x14ac:dyDescent="0.25">
      <c r="A478" s="34"/>
      <c r="B478" s="35" t="str">
        <f>IF($A478="","",VLOOKUP($A478,funcionarios!$A:$D,2,0))</f>
        <v/>
      </c>
      <c r="C478" s="36" t="str">
        <f>IF($A478="","",VLOOKUP($A478,funcionarios!$A:$D,3,0))</f>
        <v/>
      </c>
      <c r="D478" s="36" t="str">
        <f>IF($A478="","",VLOOKUP($A478,funcionarios!$A:$D,4,0))</f>
        <v/>
      </c>
      <c r="E478" s="2"/>
      <c r="F478" s="27" t="str">
        <f t="shared" si="15"/>
        <v/>
      </c>
      <c r="G478" s="3"/>
      <c r="H478" s="27" t="str">
        <f>IF(G478="","",IF(G478&lt;=F478,"La fecha de inicio de disfrute debe ser mayor que la fecha final de causación",IF(AND(YEAR(F478)=YEAR(G478),MONTH(F478)=MONTH(G478)),"Por favor reprograme la fecha de inicio de disfrute para el siguiente mes",IF(G478="","",IFERROR("El día de inicio del disfrute es "&amp;VLOOKUP(G478,Dias_no_hábiles!A:B,2,0)&amp;", por favor ingrese un día hábil",WORKDAY.INTL(G478-1,15,1,Dias_no_hábiles!E:E))))))</f>
        <v/>
      </c>
      <c r="I478" s="28" t="str">
        <f t="shared" si="16"/>
        <v/>
      </c>
      <c r="J478" s="33" t="s">
        <v>6</v>
      </c>
      <c r="K478" s="33"/>
    </row>
    <row r="479" spans="1:11" ht="50.25" customHeight="1" x14ac:dyDescent="0.25">
      <c r="A479" s="34"/>
      <c r="B479" s="35" t="str">
        <f>IF($A479="","",VLOOKUP($A479,funcionarios!$A:$D,2,0))</f>
        <v/>
      </c>
      <c r="C479" s="36" t="str">
        <f>IF($A479="","",VLOOKUP($A479,funcionarios!$A:$D,3,0))</f>
        <v/>
      </c>
      <c r="D479" s="36" t="str">
        <f>IF($A479="","",VLOOKUP($A479,funcionarios!$A:$D,4,0))</f>
        <v/>
      </c>
      <c r="E479" s="2"/>
      <c r="F479" s="27" t="str">
        <f t="shared" si="15"/>
        <v/>
      </c>
      <c r="G479" s="3"/>
      <c r="H479" s="27" t="str">
        <f>IF(G479="","",IF(G479&lt;=F479,"La fecha de inicio de disfrute debe ser mayor que la fecha final de causación",IF(AND(YEAR(F479)=YEAR(G479),MONTH(F479)=MONTH(G479)),"Por favor reprograme la fecha de inicio de disfrute para el siguiente mes",IF(G479="","",IFERROR("El día de inicio del disfrute es "&amp;VLOOKUP(G479,Dias_no_hábiles!A:B,2,0)&amp;", por favor ingrese un día hábil",WORKDAY.INTL(G479-1,15,1,Dias_no_hábiles!E:E))))))</f>
        <v/>
      </c>
      <c r="I479" s="28" t="str">
        <f t="shared" si="16"/>
        <v/>
      </c>
      <c r="J479" s="33" t="s">
        <v>6</v>
      </c>
      <c r="K479" s="33"/>
    </row>
    <row r="480" spans="1:11" ht="50.25" customHeight="1" x14ac:dyDescent="0.25">
      <c r="A480" s="34"/>
      <c r="B480" s="35" t="str">
        <f>IF($A480="","",VLOOKUP($A480,funcionarios!$A:$D,2,0))</f>
        <v/>
      </c>
      <c r="C480" s="36" t="str">
        <f>IF($A480="","",VLOOKUP($A480,funcionarios!$A:$D,3,0))</f>
        <v/>
      </c>
      <c r="D480" s="36" t="str">
        <f>IF($A480="","",VLOOKUP($A480,funcionarios!$A:$D,4,0))</f>
        <v/>
      </c>
      <c r="E480" s="2"/>
      <c r="F480" s="27" t="str">
        <f t="shared" si="15"/>
        <v/>
      </c>
      <c r="G480" s="3"/>
      <c r="H480" s="27" t="str">
        <f>IF(G480="","",IF(G480&lt;=F480,"La fecha de inicio de disfrute debe ser mayor que la fecha final de causación",IF(AND(YEAR(F480)=YEAR(G480),MONTH(F480)=MONTH(G480)),"Por favor reprograme la fecha de inicio de disfrute para el siguiente mes",IF(G480="","",IFERROR("El día de inicio del disfrute es "&amp;VLOOKUP(G480,Dias_no_hábiles!A:B,2,0)&amp;", por favor ingrese un día hábil",WORKDAY.INTL(G480-1,15,1,Dias_no_hábiles!E:E))))))</f>
        <v/>
      </c>
      <c r="I480" s="28" t="str">
        <f t="shared" si="16"/>
        <v/>
      </c>
      <c r="J480" s="33" t="s">
        <v>6</v>
      </c>
      <c r="K480" s="33"/>
    </row>
    <row r="481" spans="1:11" ht="50.25" customHeight="1" x14ac:dyDescent="0.25">
      <c r="A481" s="34"/>
      <c r="B481" s="35" t="str">
        <f>IF($A481="","",VLOOKUP($A481,funcionarios!$A:$D,2,0))</f>
        <v/>
      </c>
      <c r="C481" s="36" t="str">
        <f>IF($A481="","",VLOOKUP($A481,funcionarios!$A:$D,3,0))</f>
        <v/>
      </c>
      <c r="D481" s="36" t="str">
        <f>IF($A481="","",VLOOKUP($A481,funcionarios!$A:$D,4,0))</f>
        <v/>
      </c>
      <c r="E481" s="2"/>
      <c r="F481" s="27" t="str">
        <f t="shared" si="15"/>
        <v/>
      </c>
      <c r="G481" s="3"/>
      <c r="H481" s="27" t="str">
        <f>IF(G481="","",IF(G481&lt;=F481,"La fecha de inicio de disfrute debe ser mayor que la fecha final de causación",IF(AND(YEAR(F481)=YEAR(G481),MONTH(F481)=MONTH(G481)),"Por favor reprograme la fecha de inicio de disfrute para el siguiente mes",IF(G481="","",IFERROR("El día de inicio del disfrute es "&amp;VLOOKUP(G481,Dias_no_hábiles!A:B,2,0)&amp;", por favor ingrese un día hábil",WORKDAY.INTL(G481-1,15,1,Dias_no_hábiles!E:E))))))</f>
        <v/>
      </c>
      <c r="I481" s="28" t="str">
        <f t="shared" si="16"/>
        <v/>
      </c>
      <c r="J481" s="33" t="s">
        <v>6</v>
      </c>
      <c r="K481" s="33"/>
    </row>
    <row r="482" spans="1:11" ht="50.25" customHeight="1" x14ac:dyDescent="0.25">
      <c r="A482" s="34"/>
      <c r="B482" s="35" t="str">
        <f>IF($A482="","",VLOOKUP($A482,funcionarios!$A:$D,2,0))</f>
        <v/>
      </c>
      <c r="C482" s="36" t="str">
        <f>IF($A482="","",VLOOKUP($A482,funcionarios!$A:$D,3,0))</f>
        <v/>
      </c>
      <c r="D482" s="36" t="str">
        <f>IF($A482="","",VLOOKUP($A482,funcionarios!$A:$D,4,0))</f>
        <v/>
      </c>
      <c r="E482" s="2"/>
      <c r="F482" s="27" t="str">
        <f t="shared" si="15"/>
        <v/>
      </c>
      <c r="G482" s="3"/>
      <c r="H482" s="27" t="str">
        <f>IF(G482="","",IF(G482&lt;=F482,"La fecha de inicio de disfrute debe ser mayor que la fecha final de causación",IF(AND(YEAR(F482)=YEAR(G482),MONTH(F482)=MONTH(G482)),"Por favor reprograme la fecha de inicio de disfrute para el siguiente mes",IF(G482="","",IFERROR("El día de inicio del disfrute es "&amp;VLOOKUP(G482,Dias_no_hábiles!A:B,2,0)&amp;", por favor ingrese un día hábil",WORKDAY.INTL(G482-1,15,1,Dias_no_hábiles!E:E))))))</f>
        <v/>
      </c>
      <c r="I482" s="28" t="str">
        <f t="shared" si="16"/>
        <v/>
      </c>
      <c r="J482" s="33" t="s">
        <v>6</v>
      </c>
      <c r="K482" s="33"/>
    </row>
    <row r="483" spans="1:11" ht="50.25" customHeight="1" x14ac:dyDescent="0.25">
      <c r="A483" s="34"/>
      <c r="B483" s="35" t="str">
        <f>IF($A483="","",VLOOKUP($A483,funcionarios!$A:$D,2,0))</f>
        <v/>
      </c>
      <c r="C483" s="36" t="str">
        <f>IF($A483="","",VLOOKUP($A483,funcionarios!$A:$D,3,0))</f>
        <v/>
      </c>
      <c r="D483" s="36" t="str">
        <f>IF($A483="","",VLOOKUP($A483,funcionarios!$A:$D,4,0))</f>
        <v/>
      </c>
      <c r="E483" s="2"/>
      <c r="F483" s="27" t="str">
        <f t="shared" si="15"/>
        <v/>
      </c>
      <c r="G483" s="3"/>
      <c r="H483" s="27" t="str">
        <f>IF(G483="","",IF(G483&lt;=F483,"La fecha de inicio de disfrute debe ser mayor que la fecha final de causación",IF(AND(YEAR(F483)=YEAR(G483),MONTH(F483)=MONTH(G483)),"Por favor reprograme la fecha de inicio de disfrute para el siguiente mes",IF(G483="","",IFERROR("El día de inicio del disfrute es "&amp;VLOOKUP(G483,Dias_no_hábiles!A:B,2,0)&amp;", por favor ingrese un día hábil",WORKDAY.INTL(G483-1,15,1,Dias_no_hábiles!E:E))))))</f>
        <v/>
      </c>
      <c r="I483" s="28" t="str">
        <f t="shared" si="16"/>
        <v/>
      </c>
      <c r="J483" s="33" t="s">
        <v>6</v>
      </c>
      <c r="K483" s="33"/>
    </row>
    <row r="484" spans="1:11" ht="50.25" customHeight="1" x14ac:dyDescent="0.25">
      <c r="A484" s="34"/>
      <c r="B484" s="35" t="str">
        <f>IF($A484="","",VLOOKUP($A484,funcionarios!$A:$D,2,0))</f>
        <v/>
      </c>
      <c r="C484" s="36" t="str">
        <f>IF($A484="","",VLOOKUP($A484,funcionarios!$A:$D,3,0))</f>
        <v/>
      </c>
      <c r="D484" s="36" t="str">
        <f>IF($A484="","",VLOOKUP($A484,funcionarios!$A:$D,4,0))</f>
        <v/>
      </c>
      <c r="E484" s="2"/>
      <c r="F484" s="27" t="str">
        <f t="shared" si="15"/>
        <v/>
      </c>
      <c r="G484" s="3"/>
      <c r="H484" s="27" t="str">
        <f>IF(G484="","",IF(G484&lt;=F484,"La fecha de inicio de disfrute debe ser mayor que la fecha final de causación",IF(AND(YEAR(F484)=YEAR(G484),MONTH(F484)=MONTH(G484)),"Por favor reprograme la fecha de inicio de disfrute para el siguiente mes",IF(G484="","",IFERROR("El día de inicio del disfrute es "&amp;VLOOKUP(G484,Dias_no_hábiles!A:B,2,0)&amp;", por favor ingrese un día hábil",WORKDAY.INTL(G484-1,15,1,Dias_no_hábiles!E:E))))))</f>
        <v/>
      </c>
      <c r="I484" s="28" t="str">
        <f t="shared" si="16"/>
        <v/>
      </c>
      <c r="J484" s="33" t="s">
        <v>6</v>
      </c>
      <c r="K484" s="33"/>
    </row>
    <row r="485" spans="1:11" ht="50.25" customHeight="1" x14ac:dyDescent="0.25">
      <c r="A485" s="34"/>
      <c r="B485" s="35" t="str">
        <f>IF($A485="","",VLOOKUP($A485,funcionarios!$A:$D,2,0))</f>
        <v/>
      </c>
      <c r="C485" s="36" t="str">
        <f>IF($A485="","",VLOOKUP($A485,funcionarios!$A:$D,3,0))</f>
        <v/>
      </c>
      <c r="D485" s="36" t="str">
        <f>IF($A485="","",VLOOKUP($A485,funcionarios!$A:$D,4,0))</f>
        <v/>
      </c>
      <c r="E485" s="2"/>
      <c r="F485" s="27" t="str">
        <f t="shared" si="15"/>
        <v/>
      </c>
      <c r="G485" s="3"/>
      <c r="H485" s="27" t="str">
        <f>IF(G485="","",IF(G485&lt;=F485,"La fecha de inicio de disfrute debe ser mayor que la fecha final de causación",IF(AND(YEAR(F485)=YEAR(G485),MONTH(F485)=MONTH(G485)),"Por favor reprograme la fecha de inicio de disfrute para el siguiente mes",IF(G485="","",IFERROR("El día de inicio del disfrute es "&amp;VLOOKUP(G485,Dias_no_hábiles!A:B,2,0)&amp;", por favor ingrese un día hábil",WORKDAY.INTL(G485-1,15,1,Dias_no_hábiles!E:E))))))</f>
        <v/>
      </c>
      <c r="I485" s="28" t="str">
        <f t="shared" si="16"/>
        <v/>
      </c>
      <c r="J485" s="33" t="s">
        <v>6</v>
      </c>
      <c r="K485" s="33"/>
    </row>
    <row r="486" spans="1:11" ht="50.25" customHeight="1" x14ac:dyDescent="0.25">
      <c r="A486" s="34"/>
      <c r="B486" s="35" t="str">
        <f>IF($A486="","",VLOOKUP($A486,funcionarios!$A:$D,2,0))</f>
        <v/>
      </c>
      <c r="C486" s="36" t="str">
        <f>IF($A486="","",VLOOKUP($A486,funcionarios!$A:$D,3,0))</f>
        <v/>
      </c>
      <c r="D486" s="36" t="str">
        <f>IF($A486="","",VLOOKUP($A486,funcionarios!$A:$D,4,0))</f>
        <v/>
      </c>
      <c r="E486" s="2"/>
      <c r="F486" s="27" t="str">
        <f t="shared" si="15"/>
        <v/>
      </c>
      <c r="G486" s="3"/>
      <c r="H486" s="27" t="str">
        <f>IF(G486="","",IF(G486&lt;=F486,"La fecha de inicio de disfrute debe ser mayor que la fecha final de causación",IF(AND(YEAR(F486)=YEAR(G486),MONTH(F486)=MONTH(G486)),"Por favor reprograme la fecha de inicio de disfrute para el siguiente mes",IF(G486="","",IFERROR("El día de inicio del disfrute es "&amp;VLOOKUP(G486,Dias_no_hábiles!A:B,2,0)&amp;", por favor ingrese un día hábil",WORKDAY.INTL(G486-1,15,1,Dias_no_hábiles!E:E))))))</f>
        <v/>
      </c>
      <c r="I486" s="28" t="str">
        <f t="shared" si="16"/>
        <v/>
      </c>
      <c r="J486" s="33" t="s">
        <v>6</v>
      </c>
      <c r="K486" s="33"/>
    </row>
    <row r="487" spans="1:11" ht="50.25" customHeight="1" x14ac:dyDescent="0.25">
      <c r="A487" s="34"/>
      <c r="B487" s="35" t="str">
        <f>IF($A487="","",VLOOKUP($A487,funcionarios!$A:$D,2,0))</f>
        <v/>
      </c>
      <c r="C487" s="36" t="str">
        <f>IF($A487="","",VLOOKUP($A487,funcionarios!$A:$D,3,0))</f>
        <v/>
      </c>
      <c r="D487" s="36" t="str">
        <f>IF($A487="","",VLOOKUP($A487,funcionarios!$A:$D,4,0))</f>
        <v/>
      </c>
      <c r="E487" s="2"/>
      <c r="F487" s="27" t="str">
        <f t="shared" si="15"/>
        <v/>
      </c>
      <c r="G487" s="3"/>
      <c r="H487" s="27" t="str">
        <f>IF(G487="","",IF(G487&lt;=F487,"La fecha de inicio de disfrute debe ser mayor que la fecha final de causación",IF(AND(YEAR(F487)=YEAR(G487),MONTH(F487)=MONTH(G487)),"Por favor reprograme la fecha de inicio de disfrute para el siguiente mes",IF(G487="","",IFERROR("El día de inicio del disfrute es "&amp;VLOOKUP(G487,Dias_no_hábiles!A:B,2,0)&amp;", por favor ingrese un día hábil",WORKDAY.INTL(G487-1,15,1,Dias_no_hábiles!E:E))))))</f>
        <v/>
      </c>
      <c r="I487" s="28" t="str">
        <f t="shared" si="16"/>
        <v/>
      </c>
      <c r="J487" s="33" t="s">
        <v>6</v>
      </c>
      <c r="K487" s="33"/>
    </row>
    <row r="488" spans="1:11" ht="50.25" customHeight="1" x14ac:dyDescent="0.25">
      <c r="A488" s="34"/>
      <c r="B488" s="35" t="str">
        <f>IF($A488="","",VLOOKUP($A488,funcionarios!$A:$D,2,0))</f>
        <v/>
      </c>
      <c r="C488" s="36" t="str">
        <f>IF($A488="","",VLOOKUP($A488,funcionarios!$A:$D,3,0))</f>
        <v/>
      </c>
      <c r="D488" s="36" t="str">
        <f>IF($A488="","",VLOOKUP($A488,funcionarios!$A:$D,4,0))</f>
        <v/>
      </c>
      <c r="E488" s="2"/>
      <c r="F488" s="27" t="str">
        <f t="shared" si="15"/>
        <v/>
      </c>
      <c r="G488" s="3"/>
      <c r="H488" s="27" t="str">
        <f>IF(G488="","",IF(G488&lt;=F488,"La fecha de inicio de disfrute debe ser mayor que la fecha final de causación",IF(AND(YEAR(F488)=YEAR(G488),MONTH(F488)=MONTH(G488)),"Por favor reprograme la fecha de inicio de disfrute para el siguiente mes",IF(G488="","",IFERROR("El día de inicio del disfrute es "&amp;VLOOKUP(G488,Dias_no_hábiles!A:B,2,0)&amp;", por favor ingrese un día hábil",WORKDAY.INTL(G488-1,15,1,Dias_no_hábiles!E:E))))))</f>
        <v/>
      </c>
      <c r="I488" s="28" t="str">
        <f t="shared" si="16"/>
        <v/>
      </c>
      <c r="J488" s="33" t="s">
        <v>6</v>
      </c>
      <c r="K488" s="33"/>
    </row>
    <row r="489" spans="1:11" ht="50.25" customHeight="1" x14ac:dyDescent="0.25">
      <c r="A489" s="34"/>
      <c r="B489" s="35" t="str">
        <f>IF($A489="","",VLOOKUP($A489,funcionarios!$A:$D,2,0))</f>
        <v/>
      </c>
      <c r="C489" s="36" t="str">
        <f>IF($A489="","",VLOOKUP($A489,funcionarios!$A:$D,3,0))</f>
        <v/>
      </c>
      <c r="D489" s="36" t="str">
        <f>IF($A489="","",VLOOKUP($A489,funcionarios!$A:$D,4,0))</f>
        <v/>
      </c>
      <c r="E489" s="2"/>
      <c r="F489" s="27" t="str">
        <f t="shared" si="15"/>
        <v/>
      </c>
      <c r="G489" s="3"/>
      <c r="H489" s="27" t="str">
        <f>IF(G489="","",IF(G489&lt;=F489,"La fecha de inicio de disfrute debe ser mayor que la fecha final de causación",IF(AND(YEAR(F489)=YEAR(G489),MONTH(F489)=MONTH(G489)),"Por favor reprograme la fecha de inicio de disfrute para el siguiente mes",IF(G489="","",IFERROR("El día de inicio del disfrute es "&amp;VLOOKUP(G489,Dias_no_hábiles!A:B,2,0)&amp;", por favor ingrese un día hábil",WORKDAY.INTL(G489-1,15,1,Dias_no_hábiles!E:E))))))</f>
        <v/>
      </c>
      <c r="I489" s="28" t="str">
        <f t="shared" si="16"/>
        <v/>
      </c>
      <c r="J489" s="33" t="s">
        <v>6</v>
      </c>
      <c r="K489" s="33"/>
    </row>
    <row r="490" spans="1:11" ht="50.25" customHeight="1" x14ac:dyDescent="0.25">
      <c r="A490" s="34"/>
      <c r="B490" s="35" t="str">
        <f>IF($A490="","",VLOOKUP($A490,funcionarios!$A:$D,2,0))</f>
        <v/>
      </c>
      <c r="C490" s="36" t="str">
        <f>IF($A490="","",VLOOKUP($A490,funcionarios!$A:$D,3,0))</f>
        <v/>
      </c>
      <c r="D490" s="36" t="str">
        <f>IF($A490="","",VLOOKUP($A490,funcionarios!$A:$D,4,0))</f>
        <v/>
      </c>
      <c r="E490" s="2"/>
      <c r="F490" s="27" t="str">
        <f t="shared" si="15"/>
        <v/>
      </c>
      <c r="G490" s="3"/>
      <c r="H490" s="27" t="str">
        <f>IF(G490="","",IF(G490&lt;=F490,"La fecha de inicio de disfrute debe ser mayor que la fecha final de causación",IF(AND(YEAR(F490)=YEAR(G490),MONTH(F490)=MONTH(G490)),"Por favor reprograme la fecha de inicio de disfrute para el siguiente mes",IF(G490="","",IFERROR("El día de inicio del disfrute es "&amp;VLOOKUP(G490,Dias_no_hábiles!A:B,2,0)&amp;", por favor ingrese un día hábil",WORKDAY.INTL(G490-1,15,1,Dias_no_hábiles!E:E))))))</f>
        <v/>
      </c>
      <c r="I490" s="28" t="str">
        <f t="shared" si="16"/>
        <v/>
      </c>
      <c r="J490" s="33" t="s">
        <v>6</v>
      </c>
      <c r="K490" s="33"/>
    </row>
    <row r="491" spans="1:11" ht="50.25" customHeight="1" x14ac:dyDescent="0.25">
      <c r="A491" s="34"/>
      <c r="B491" s="35" t="str">
        <f>IF($A491="","",VLOOKUP($A491,funcionarios!$A:$D,2,0))</f>
        <v/>
      </c>
      <c r="C491" s="36" t="str">
        <f>IF($A491="","",VLOOKUP($A491,funcionarios!$A:$D,3,0))</f>
        <v/>
      </c>
      <c r="D491" s="36" t="str">
        <f>IF($A491="","",VLOOKUP($A491,funcionarios!$A:$D,4,0))</f>
        <v/>
      </c>
      <c r="E491" s="2"/>
      <c r="F491" s="27" t="str">
        <f t="shared" si="15"/>
        <v/>
      </c>
      <c r="G491" s="3"/>
      <c r="H491" s="27" t="str">
        <f>IF(G491="","",IF(G491&lt;=F491,"La fecha de inicio de disfrute debe ser mayor que la fecha final de causación",IF(AND(YEAR(F491)=YEAR(G491),MONTH(F491)=MONTH(G491)),"Por favor reprograme la fecha de inicio de disfrute para el siguiente mes",IF(G491="","",IFERROR("El día de inicio del disfrute es "&amp;VLOOKUP(G491,Dias_no_hábiles!A:B,2,0)&amp;", por favor ingrese un día hábil",WORKDAY.INTL(G491-1,15,1,Dias_no_hábiles!E:E))))))</f>
        <v/>
      </c>
      <c r="I491" s="28" t="str">
        <f t="shared" si="16"/>
        <v/>
      </c>
      <c r="J491" s="33" t="s">
        <v>6</v>
      </c>
      <c r="K491" s="33"/>
    </row>
    <row r="492" spans="1:11" ht="50.25" customHeight="1" x14ac:dyDescent="0.25">
      <c r="A492" s="34"/>
      <c r="B492" s="35" t="str">
        <f>IF($A492="","",VLOOKUP($A492,funcionarios!$A:$D,2,0))</f>
        <v/>
      </c>
      <c r="C492" s="36" t="str">
        <f>IF($A492="","",VLOOKUP($A492,funcionarios!$A:$D,3,0))</f>
        <v/>
      </c>
      <c r="D492" s="36" t="str">
        <f>IF($A492="","",VLOOKUP($A492,funcionarios!$A:$D,4,0))</f>
        <v/>
      </c>
      <c r="E492" s="2"/>
      <c r="F492" s="27" t="str">
        <f t="shared" si="15"/>
        <v/>
      </c>
      <c r="G492" s="3"/>
      <c r="H492" s="27" t="str">
        <f>IF(G492="","",IF(G492&lt;=F492,"La fecha de inicio de disfrute debe ser mayor que la fecha final de causación",IF(AND(YEAR(F492)=YEAR(G492),MONTH(F492)=MONTH(G492)),"Por favor reprograme la fecha de inicio de disfrute para el siguiente mes",IF(G492="","",IFERROR("El día de inicio del disfrute es "&amp;VLOOKUP(G492,Dias_no_hábiles!A:B,2,0)&amp;", por favor ingrese un día hábil",WORKDAY.INTL(G492-1,15,1,Dias_no_hábiles!E:E))))))</f>
        <v/>
      </c>
      <c r="I492" s="28" t="str">
        <f t="shared" si="16"/>
        <v/>
      </c>
      <c r="J492" s="33" t="s">
        <v>6</v>
      </c>
      <c r="K492" s="33"/>
    </row>
    <row r="493" spans="1:11" ht="50.25" customHeight="1" x14ac:dyDescent="0.25">
      <c r="A493" s="34"/>
      <c r="B493" s="35" t="str">
        <f>IF($A493="","",VLOOKUP($A493,funcionarios!$A:$D,2,0))</f>
        <v/>
      </c>
      <c r="C493" s="36" t="str">
        <f>IF($A493="","",VLOOKUP($A493,funcionarios!$A:$D,3,0))</f>
        <v/>
      </c>
      <c r="D493" s="36" t="str">
        <f>IF($A493="","",VLOOKUP($A493,funcionarios!$A:$D,4,0))</f>
        <v/>
      </c>
      <c r="E493" s="2"/>
      <c r="F493" s="27" t="str">
        <f t="shared" si="15"/>
        <v/>
      </c>
      <c r="G493" s="3"/>
      <c r="H493" s="27" t="str">
        <f>IF(G493="","",IF(G493&lt;=F493,"La fecha de inicio de disfrute debe ser mayor que la fecha final de causación",IF(AND(YEAR(F493)=YEAR(G493),MONTH(F493)=MONTH(G493)),"Por favor reprograme la fecha de inicio de disfrute para el siguiente mes",IF(G493="","",IFERROR("El día de inicio del disfrute es "&amp;VLOOKUP(G493,Dias_no_hábiles!A:B,2,0)&amp;", por favor ingrese un día hábil",WORKDAY.INTL(G493-1,15,1,Dias_no_hábiles!E:E))))))</f>
        <v/>
      </c>
      <c r="I493" s="28" t="str">
        <f t="shared" si="16"/>
        <v/>
      </c>
      <c r="J493" s="33" t="s">
        <v>6</v>
      </c>
      <c r="K493" s="33"/>
    </row>
    <row r="494" spans="1:11" ht="50.25" customHeight="1" x14ac:dyDescent="0.25">
      <c r="A494" s="34"/>
      <c r="B494" s="35" t="str">
        <f>IF($A494="","",VLOOKUP($A494,funcionarios!$A:$D,2,0))</f>
        <v/>
      </c>
      <c r="C494" s="36" t="str">
        <f>IF($A494="","",VLOOKUP($A494,funcionarios!$A:$D,3,0))</f>
        <v/>
      </c>
      <c r="D494" s="36" t="str">
        <f>IF($A494="","",VLOOKUP($A494,funcionarios!$A:$D,4,0))</f>
        <v/>
      </c>
      <c r="E494" s="2"/>
      <c r="F494" s="27" t="str">
        <f t="shared" si="15"/>
        <v/>
      </c>
      <c r="G494" s="3"/>
      <c r="H494" s="27" t="str">
        <f>IF(G494="","",IF(G494&lt;=F494,"La fecha de inicio de disfrute debe ser mayor que la fecha final de causación",IF(AND(YEAR(F494)=YEAR(G494),MONTH(F494)=MONTH(G494)),"Por favor reprograme la fecha de inicio de disfrute para el siguiente mes",IF(G494="","",IFERROR("El día de inicio del disfrute es "&amp;VLOOKUP(G494,Dias_no_hábiles!A:B,2,0)&amp;", por favor ingrese un día hábil",WORKDAY.INTL(G494-1,15,1,Dias_no_hábiles!E:E))))))</f>
        <v/>
      </c>
      <c r="I494" s="28" t="str">
        <f t="shared" si="16"/>
        <v/>
      </c>
      <c r="J494" s="33" t="s">
        <v>6</v>
      </c>
      <c r="K494" s="33"/>
    </row>
    <row r="495" spans="1:11" ht="50.25" customHeight="1" x14ac:dyDescent="0.25">
      <c r="A495" s="34"/>
      <c r="B495" s="35" t="str">
        <f>IF($A495="","",VLOOKUP($A495,funcionarios!$A:$D,2,0))</f>
        <v/>
      </c>
      <c r="C495" s="36" t="str">
        <f>IF($A495="","",VLOOKUP($A495,funcionarios!$A:$D,3,0))</f>
        <v/>
      </c>
      <c r="D495" s="36" t="str">
        <f>IF($A495="","",VLOOKUP($A495,funcionarios!$A:$D,4,0))</f>
        <v/>
      </c>
      <c r="E495" s="2"/>
      <c r="F495" s="27" t="str">
        <f t="shared" si="15"/>
        <v/>
      </c>
      <c r="G495" s="3"/>
      <c r="H495" s="27" t="str">
        <f>IF(G495="","",IF(G495&lt;=F495,"La fecha de inicio de disfrute debe ser mayor que la fecha final de causación",IF(AND(YEAR(F495)=YEAR(G495),MONTH(F495)=MONTH(G495)),"Por favor reprograme la fecha de inicio de disfrute para el siguiente mes",IF(G495="","",IFERROR("El día de inicio del disfrute es "&amp;VLOOKUP(G495,Dias_no_hábiles!A:B,2,0)&amp;", por favor ingrese un día hábil",WORKDAY.INTL(G495-1,15,1,Dias_no_hábiles!E:E))))))</f>
        <v/>
      </c>
      <c r="I495" s="28" t="str">
        <f t="shared" si="16"/>
        <v/>
      </c>
      <c r="J495" s="33" t="s">
        <v>6</v>
      </c>
      <c r="K495" s="33"/>
    </row>
    <row r="496" spans="1:11" ht="50.25" customHeight="1" x14ac:dyDescent="0.25">
      <c r="A496" s="34"/>
      <c r="B496" s="35" t="str">
        <f>IF($A496="","",VLOOKUP($A496,funcionarios!$A:$D,2,0))</f>
        <v/>
      </c>
      <c r="C496" s="36" t="str">
        <f>IF($A496="","",VLOOKUP($A496,funcionarios!$A:$D,3,0))</f>
        <v/>
      </c>
      <c r="D496" s="36" t="str">
        <f>IF($A496="","",VLOOKUP($A496,funcionarios!$A:$D,4,0))</f>
        <v/>
      </c>
      <c r="E496" s="2"/>
      <c r="F496" s="27" t="str">
        <f t="shared" si="15"/>
        <v/>
      </c>
      <c r="G496" s="3"/>
      <c r="H496" s="27" t="str">
        <f>IF(G496="","",IF(G496&lt;=F496,"La fecha de inicio de disfrute debe ser mayor que la fecha final de causación",IF(AND(YEAR(F496)=YEAR(G496),MONTH(F496)=MONTH(G496)),"Por favor reprograme la fecha de inicio de disfrute para el siguiente mes",IF(G496="","",IFERROR("El día de inicio del disfrute es "&amp;VLOOKUP(G496,Dias_no_hábiles!A:B,2,0)&amp;", por favor ingrese un día hábil",WORKDAY.INTL(G496-1,15,1,Dias_no_hábiles!E:E))))))</f>
        <v/>
      </c>
      <c r="I496" s="28" t="str">
        <f t="shared" si="16"/>
        <v/>
      </c>
      <c r="J496" s="33" t="s">
        <v>6</v>
      </c>
      <c r="K496" s="33"/>
    </row>
    <row r="497" spans="1:11" ht="50.25" customHeight="1" x14ac:dyDescent="0.25">
      <c r="A497" s="34"/>
      <c r="B497" s="35" t="str">
        <f>IF($A497="","",VLOOKUP($A497,funcionarios!$A:$D,2,0))</f>
        <v/>
      </c>
      <c r="C497" s="36" t="str">
        <f>IF($A497="","",VLOOKUP($A497,funcionarios!$A:$D,3,0))</f>
        <v/>
      </c>
      <c r="D497" s="36" t="str">
        <f>IF($A497="","",VLOOKUP($A497,funcionarios!$A:$D,4,0))</f>
        <v/>
      </c>
      <c r="E497" s="2"/>
      <c r="F497" s="27" t="str">
        <f t="shared" si="15"/>
        <v/>
      </c>
      <c r="G497" s="3"/>
      <c r="H497" s="27" t="str">
        <f>IF(G497="","",IF(G497&lt;=F497,"La fecha de inicio de disfrute debe ser mayor que la fecha final de causación",IF(AND(YEAR(F497)=YEAR(G497),MONTH(F497)=MONTH(G497)),"Por favor reprograme la fecha de inicio de disfrute para el siguiente mes",IF(G497="","",IFERROR("El día de inicio del disfrute es "&amp;VLOOKUP(G497,Dias_no_hábiles!A:B,2,0)&amp;", por favor ingrese un día hábil",WORKDAY.INTL(G497-1,15,1,Dias_no_hábiles!E:E))))))</f>
        <v/>
      </c>
      <c r="I497" s="28" t="str">
        <f t="shared" si="16"/>
        <v/>
      </c>
      <c r="J497" s="33" t="s">
        <v>6</v>
      </c>
      <c r="K497" s="33"/>
    </row>
    <row r="498" spans="1:11" ht="50.25" customHeight="1" x14ac:dyDescent="0.25">
      <c r="A498" s="34"/>
      <c r="B498" s="35" t="str">
        <f>IF($A498="","",VLOOKUP($A498,funcionarios!$A:$D,2,0))</f>
        <v/>
      </c>
      <c r="C498" s="36" t="str">
        <f>IF($A498="","",VLOOKUP($A498,funcionarios!$A:$D,3,0))</f>
        <v/>
      </c>
      <c r="D498" s="36" t="str">
        <f>IF($A498="","",VLOOKUP($A498,funcionarios!$A:$D,4,0))</f>
        <v/>
      </c>
      <c r="E498" s="2"/>
      <c r="F498" s="27" t="str">
        <f t="shared" si="15"/>
        <v/>
      </c>
      <c r="G498" s="3"/>
      <c r="H498" s="27" t="str">
        <f>IF(G498="","",IF(G498&lt;=F498,"La fecha de inicio de disfrute debe ser mayor que la fecha final de causación",IF(AND(YEAR(F498)=YEAR(G498),MONTH(F498)=MONTH(G498)),"Por favor reprograme la fecha de inicio de disfrute para el siguiente mes",IF(G498="","",IFERROR("El día de inicio del disfrute es "&amp;VLOOKUP(G498,Dias_no_hábiles!A:B,2,0)&amp;", por favor ingrese un día hábil",WORKDAY.INTL(G498-1,15,1,Dias_no_hábiles!E:E))))))</f>
        <v/>
      </c>
      <c r="I498" s="28" t="str">
        <f t="shared" si="16"/>
        <v/>
      </c>
      <c r="J498" s="33" t="s">
        <v>6</v>
      </c>
      <c r="K498" s="33"/>
    </row>
    <row r="499" spans="1:11" ht="50.25" customHeight="1" x14ac:dyDescent="0.25">
      <c r="A499" s="34"/>
      <c r="B499" s="35" t="str">
        <f>IF($A499="","",VLOOKUP($A499,funcionarios!$A:$D,2,0))</f>
        <v/>
      </c>
      <c r="C499" s="36" t="str">
        <f>IF($A499="","",VLOOKUP($A499,funcionarios!$A:$D,3,0))</f>
        <v/>
      </c>
      <c r="D499" s="36" t="str">
        <f>IF($A499="","",VLOOKUP($A499,funcionarios!$A:$D,4,0))</f>
        <v/>
      </c>
      <c r="E499" s="2"/>
      <c r="F499" s="27" t="str">
        <f t="shared" si="15"/>
        <v/>
      </c>
      <c r="G499" s="3"/>
      <c r="H499" s="27" t="str">
        <f>IF(G499="","",IF(G499&lt;=F499,"La fecha de inicio de disfrute debe ser mayor que la fecha final de causación",IF(AND(YEAR(F499)=YEAR(G499),MONTH(F499)=MONTH(G499)),"Por favor reprograme la fecha de inicio de disfrute para el siguiente mes",IF(G499="","",IFERROR("El día de inicio del disfrute es "&amp;VLOOKUP(G499,Dias_no_hábiles!A:B,2,0)&amp;", por favor ingrese un día hábil",WORKDAY.INTL(G499-1,15,1,Dias_no_hábiles!E:E))))))</f>
        <v/>
      </c>
      <c r="I499" s="28" t="str">
        <f t="shared" si="16"/>
        <v/>
      </c>
      <c r="J499" s="33" t="s">
        <v>6</v>
      </c>
      <c r="K499" s="33"/>
    </row>
    <row r="500" spans="1:11" ht="50.25" customHeight="1" x14ac:dyDescent="0.25">
      <c r="A500" s="34"/>
      <c r="B500" s="35" t="str">
        <f>IF($A500="","",VLOOKUP($A500,funcionarios!$A:$D,2,0))</f>
        <v/>
      </c>
      <c r="C500" s="36" t="str">
        <f>IF($A500="","",VLOOKUP($A500,funcionarios!$A:$D,3,0))</f>
        <v/>
      </c>
      <c r="D500" s="36" t="str">
        <f>IF($A500="","",VLOOKUP($A500,funcionarios!$A:$D,4,0))</f>
        <v/>
      </c>
      <c r="E500" s="2"/>
      <c r="F500" s="27" t="str">
        <f t="shared" si="15"/>
        <v/>
      </c>
      <c r="G500" s="3"/>
      <c r="H500" s="27" t="str">
        <f>IF(G500="","",IF(G500&lt;=F500,"La fecha de inicio de disfrute debe ser mayor que la fecha final de causación",IF(AND(YEAR(F500)=YEAR(G500),MONTH(F500)=MONTH(G500)),"Por favor reprograme la fecha de inicio de disfrute para el siguiente mes",IF(G500="","",IFERROR("El día de inicio del disfrute es "&amp;VLOOKUP(G500,Dias_no_hábiles!A:B,2,0)&amp;", por favor ingrese un día hábil",WORKDAY.INTL(G500-1,15,1,Dias_no_hábiles!E:E))))))</f>
        <v/>
      </c>
      <c r="I500" s="28" t="str">
        <f t="shared" si="16"/>
        <v/>
      </c>
      <c r="J500" s="33" t="s">
        <v>6</v>
      </c>
      <c r="K500" s="33"/>
    </row>
    <row r="501" spans="1:11" ht="50.25" customHeight="1" x14ac:dyDescent="0.25">
      <c r="A501" s="34"/>
      <c r="B501" s="35" t="str">
        <f>IF($A501="","",VLOOKUP($A501,funcionarios!$A:$D,2,0))</f>
        <v/>
      </c>
      <c r="C501" s="36" t="str">
        <f>IF($A501="","",VLOOKUP($A501,funcionarios!$A:$D,3,0))</f>
        <v/>
      </c>
      <c r="D501" s="36" t="str">
        <f>IF($A501="","",VLOOKUP($A501,funcionarios!$A:$D,4,0))</f>
        <v/>
      </c>
      <c r="E501" s="2"/>
      <c r="F501" s="27" t="str">
        <f t="shared" si="15"/>
        <v/>
      </c>
      <c r="G501" s="3"/>
      <c r="H501" s="27" t="str">
        <f>IF(G501="","",IF(G501&lt;=F501,"La fecha de inicio de disfrute debe ser mayor que la fecha final de causación",IF(AND(YEAR(F501)=YEAR(G501),MONTH(F501)=MONTH(G501)),"Por favor reprograme la fecha de inicio de disfrute para el siguiente mes",IF(G501="","",IFERROR("El día de inicio del disfrute es "&amp;VLOOKUP(G501,Dias_no_hábiles!A:B,2,0)&amp;", por favor ingrese un día hábil",WORKDAY.INTL(G501-1,15,1,Dias_no_hábiles!E:E))))))</f>
        <v/>
      </c>
      <c r="I501" s="28" t="str">
        <f t="shared" si="16"/>
        <v/>
      </c>
      <c r="J501" s="33" t="s">
        <v>6</v>
      </c>
      <c r="K501" s="33"/>
    </row>
    <row r="502" spans="1:11" ht="50.25" customHeight="1" x14ac:dyDescent="0.25">
      <c r="A502" s="34"/>
      <c r="B502" s="35" t="str">
        <f>IF($A502="","",VLOOKUP($A502,funcionarios!$A:$D,2,0))</f>
        <v/>
      </c>
      <c r="C502" s="36" t="str">
        <f>IF($A502="","",VLOOKUP($A502,funcionarios!$A:$D,3,0))</f>
        <v/>
      </c>
      <c r="D502" s="36" t="str">
        <f>IF($A502="","",VLOOKUP($A502,funcionarios!$A:$D,4,0))</f>
        <v/>
      </c>
      <c r="E502" s="2"/>
      <c r="F502" s="27" t="str">
        <f t="shared" si="15"/>
        <v/>
      </c>
      <c r="G502" s="3"/>
      <c r="H502" s="27" t="str">
        <f>IF(G502="","",IF(G502&lt;=F502,"La fecha de inicio de disfrute debe ser mayor que la fecha final de causación",IF(AND(YEAR(F502)=YEAR(G502),MONTH(F502)=MONTH(G502)),"Por favor reprograme la fecha de inicio de disfrute para el siguiente mes",IF(G502="","",IFERROR("El día de inicio del disfrute es "&amp;VLOOKUP(G502,Dias_no_hábiles!A:B,2,0)&amp;", por favor ingrese un día hábil",WORKDAY.INTL(G502-1,15,1,Dias_no_hábiles!E:E))))))</f>
        <v/>
      </c>
      <c r="I502" s="28" t="str">
        <f t="shared" si="16"/>
        <v/>
      </c>
      <c r="J502" s="33" t="s">
        <v>6</v>
      </c>
      <c r="K502" s="33"/>
    </row>
    <row r="503" spans="1:11" ht="50.25" customHeight="1" x14ac:dyDescent="0.25">
      <c r="A503" s="34"/>
      <c r="B503" s="35" t="str">
        <f>IF($A503="","",VLOOKUP($A503,funcionarios!$A:$D,2,0))</f>
        <v/>
      </c>
      <c r="C503" s="36" t="str">
        <f>IF($A503="","",VLOOKUP($A503,funcionarios!$A:$D,3,0))</f>
        <v/>
      </c>
      <c r="D503" s="36" t="str">
        <f>IF($A503="","",VLOOKUP($A503,funcionarios!$A:$D,4,0))</f>
        <v/>
      </c>
      <c r="E503" s="2"/>
      <c r="F503" s="27" t="str">
        <f t="shared" si="15"/>
        <v/>
      </c>
      <c r="G503" s="3"/>
      <c r="H503" s="27" t="str">
        <f>IF(G503="","",IF(G503&lt;=F503,"La fecha de inicio de disfrute debe ser mayor que la fecha final de causación",IF(AND(YEAR(F503)=YEAR(G503),MONTH(F503)=MONTH(G503)),"Por favor reprograme la fecha de inicio de disfrute para el siguiente mes",IF(G503="","",IFERROR("El día de inicio del disfrute es "&amp;VLOOKUP(G503,Dias_no_hábiles!A:B,2,0)&amp;", por favor ingrese un día hábil",WORKDAY.INTL(G503-1,15,1,Dias_no_hábiles!E:E))))))</f>
        <v/>
      </c>
      <c r="I503" s="28" t="str">
        <f t="shared" si="16"/>
        <v/>
      </c>
      <c r="J503" s="33" t="s">
        <v>6</v>
      </c>
      <c r="K503" s="33"/>
    </row>
    <row r="504" spans="1:11" ht="50.25" customHeight="1" x14ac:dyDescent="0.25">
      <c r="A504" s="34"/>
      <c r="B504" s="35" t="str">
        <f>IF($A504="","",VLOOKUP($A504,funcionarios!$A:$D,2,0))</f>
        <v/>
      </c>
      <c r="C504" s="36" t="str">
        <f>IF($A504="","",VLOOKUP($A504,funcionarios!$A:$D,3,0))</f>
        <v/>
      </c>
      <c r="D504" s="36" t="str">
        <f>IF($A504="","",VLOOKUP($A504,funcionarios!$A:$D,4,0))</f>
        <v/>
      </c>
      <c r="E504" s="2"/>
      <c r="F504" s="27" t="str">
        <f t="shared" si="15"/>
        <v/>
      </c>
      <c r="G504" s="3"/>
      <c r="H504" s="27" t="str">
        <f>IF(G504="","",IF(G504&lt;=F504,"La fecha de inicio de disfrute debe ser mayor que la fecha final de causación",IF(AND(YEAR(F504)=YEAR(G504),MONTH(F504)=MONTH(G504)),"Por favor reprograme la fecha de inicio de disfrute para el siguiente mes",IF(G504="","",IFERROR("El día de inicio del disfrute es "&amp;VLOOKUP(G504,Dias_no_hábiles!A:B,2,0)&amp;", por favor ingrese un día hábil",WORKDAY.INTL(G504-1,15,1,Dias_no_hábiles!E:E))))))</f>
        <v/>
      </c>
      <c r="I504" s="28" t="str">
        <f t="shared" si="16"/>
        <v/>
      </c>
      <c r="J504" s="33" t="s">
        <v>6</v>
      </c>
      <c r="K504" s="33"/>
    </row>
    <row r="505" spans="1:11" ht="50.25" customHeight="1" x14ac:dyDescent="0.25">
      <c r="A505" s="34"/>
      <c r="B505" s="35" t="str">
        <f>IF($A505="","",VLOOKUP($A505,funcionarios!$A:$D,2,0))</f>
        <v/>
      </c>
      <c r="C505" s="36" t="str">
        <f>IF($A505="","",VLOOKUP($A505,funcionarios!$A:$D,3,0))</f>
        <v/>
      </c>
      <c r="D505" s="36" t="str">
        <f>IF($A505="","",VLOOKUP($A505,funcionarios!$A:$D,4,0))</f>
        <v/>
      </c>
      <c r="E505" s="2"/>
      <c r="F505" s="27" t="str">
        <f t="shared" si="15"/>
        <v/>
      </c>
      <c r="G505" s="3"/>
      <c r="H505" s="27" t="str">
        <f>IF(G505="","",IF(G505&lt;=F505,"La fecha de inicio de disfrute debe ser mayor que la fecha final de causación",IF(AND(YEAR(F505)=YEAR(G505),MONTH(F505)=MONTH(G505)),"Por favor reprograme la fecha de inicio de disfrute para el siguiente mes",IF(G505="","",IFERROR("El día de inicio del disfrute es "&amp;VLOOKUP(G505,Dias_no_hábiles!A:B,2,0)&amp;", por favor ingrese un día hábil",WORKDAY.INTL(G505-1,15,1,Dias_no_hábiles!E:E))))))</f>
        <v/>
      </c>
      <c r="I505" s="28" t="str">
        <f t="shared" si="16"/>
        <v/>
      </c>
      <c r="J505" s="33" t="s">
        <v>6</v>
      </c>
      <c r="K505" s="33"/>
    </row>
    <row r="506" spans="1:11" ht="50.25" customHeight="1" x14ac:dyDescent="0.25">
      <c r="A506" s="34"/>
      <c r="B506" s="35" t="str">
        <f>IF($A506="","",VLOOKUP($A506,funcionarios!$A:$D,2,0))</f>
        <v/>
      </c>
      <c r="C506" s="36" t="str">
        <f>IF($A506="","",VLOOKUP($A506,funcionarios!$A:$D,3,0))</f>
        <v/>
      </c>
      <c r="D506" s="36" t="str">
        <f>IF($A506="","",VLOOKUP($A506,funcionarios!$A:$D,4,0))</f>
        <v/>
      </c>
      <c r="E506" s="2"/>
      <c r="F506" s="27" t="str">
        <f t="shared" si="15"/>
        <v/>
      </c>
      <c r="G506" s="3"/>
      <c r="H506" s="27" t="str">
        <f>IF(G506="","",IF(G506&lt;=F506,"La fecha de inicio de disfrute debe ser mayor que la fecha final de causación",IF(AND(YEAR(F506)=YEAR(G506),MONTH(F506)=MONTH(G506)),"Por favor reprograme la fecha de inicio de disfrute para el siguiente mes",IF(G506="","",IFERROR("El día de inicio del disfrute es "&amp;VLOOKUP(G506,Dias_no_hábiles!A:B,2,0)&amp;", por favor ingrese un día hábil",WORKDAY.INTL(G506-1,15,1,Dias_no_hábiles!E:E))))))</f>
        <v/>
      </c>
      <c r="I506" s="28" t="str">
        <f t="shared" si="16"/>
        <v/>
      </c>
      <c r="J506" s="33" t="s">
        <v>6</v>
      </c>
      <c r="K506" s="33"/>
    </row>
    <row r="507" spans="1:11" ht="50.25" customHeight="1" x14ac:dyDescent="0.25">
      <c r="A507" s="34"/>
      <c r="B507" s="35" t="str">
        <f>IF($A507="","",VLOOKUP($A507,funcionarios!$A:$D,2,0))</f>
        <v/>
      </c>
      <c r="C507" s="36" t="str">
        <f>IF($A507="","",VLOOKUP($A507,funcionarios!$A:$D,3,0))</f>
        <v/>
      </c>
      <c r="D507" s="36" t="str">
        <f>IF($A507="","",VLOOKUP($A507,funcionarios!$A:$D,4,0))</f>
        <v/>
      </c>
      <c r="E507" s="2"/>
      <c r="F507" s="27" t="str">
        <f t="shared" si="15"/>
        <v/>
      </c>
      <c r="G507" s="3"/>
      <c r="H507" s="27" t="str">
        <f>IF(G507="","",IF(G507&lt;=F507,"La fecha de inicio de disfrute debe ser mayor que la fecha final de causación",IF(AND(YEAR(F507)=YEAR(G507),MONTH(F507)=MONTH(G507)),"Por favor reprograme la fecha de inicio de disfrute para el siguiente mes",IF(G507="","",IFERROR("El día de inicio del disfrute es "&amp;VLOOKUP(G507,Dias_no_hábiles!A:B,2,0)&amp;", por favor ingrese un día hábil",WORKDAY.INTL(G507-1,15,1,Dias_no_hábiles!E:E))))))</f>
        <v/>
      </c>
      <c r="I507" s="28" t="str">
        <f t="shared" si="16"/>
        <v/>
      </c>
      <c r="J507" s="33" t="s">
        <v>6</v>
      </c>
      <c r="K507" s="33"/>
    </row>
    <row r="508" spans="1:11" ht="50.25" customHeight="1" x14ac:dyDescent="0.25">
      <c r="A508" s="34"/>
      <c r="B508" s="35" t="str">
        <f>IF($A508="","",VLOOKUP($A508,funcionarios!$A:$D,2,0))</f>
        <v/>
      </c>
      <c r="C508" s="36" t="str">
        <f>IF($A508="","",VLOOKUP($A508,funcionarios!$A:$D,3,0))</f>
        <v/>
      </c>
      <c r="D508" s="36" t="str">
        <f>IF($A508="","",VLOOKUP($A508,funcionarios!$A:$D,4,0))</f>
        <v/>
      </c>
      <c r="E508" s="2"/>
      <c r="F508" s="27" t="str">
        <f t="shared" si="15"/>
        <v/>
      </c>
      <c r="G508" s="3"/>
      <c r="H508" s="27" t="str">
        <f>IF(G508="","",IF(G508&lt;=F508,"La fecha de inicio de disfrute debe ser mayor que la fecha final de causación",IF(AND(YEAR(F508)=YEAR(G508),MONTH(F508)=MONTH(G508)),"Por favor reprograme la fecha de inicio de disfrute para el siguiente mes",IF(G508="","",IFERROR("El día de inicio del disfrute es "&amp;VLOOKUP(G508,Dias_no_hábiles!A:B,2,0)&amp;", por favor ingrese un día hábil",WORKDAY.INTL(G508-1,15,1,Dias_no_hábiles!E:E))))))</f>
        <v/>
      </c>
      <c r="I508" s="28" t="str">
        <f t="shared" si="16"/>
        <v/>
      </c>
      <c r="J508" s="33" t="s">
        <v>6</v>
      </c>
      <c r="K508" s="33"/>
    </row>
    <row r="509" spans="1:11" ht="50.25" customHeight="1" x14ac:dyDescent="0.25">
      <c r="A509" s="34"/>
      <c r="B509" s="35" t="str">
        <f>IF($A509="","",VLOOKUP($A509,funcionarios!$A:$D,2,0))</f>
        <v/>
      </c>
      <c r="C509" s="36" t="str">
        <f>IF($A509="","",VLOOKUP($A509,funcionarios!$A:$D,3,0))</f>
        <v/>
      </c>
      <c r="D509" s="36" t="str">
        <f>IF($A509="","",VLOOKUP($A509,funcionarios!$A:$D,4,0))</f>
        <v/>
      </c>
      <c r="E509" s="2"/>
      <c r="F509" s="27" t="str">
        <f t="shared" si="15"/>
        <v/>
      </c>
      <c r="G509" s="3"/>
      <c r="H509" s="27" t="str">
        <f>IF(G509="","",IF(G509&lt;=F509,"La fecha de inicio de disfrute debe ser mayor que la fecha final de causación",IF(AND(YEAR(F509)=YEAR(G509),MONTH(F509)=MONTH(G509)),"Por favor reprograme la fecha de inicio de disfrute para el siguiente mes",IF(G509="","",IFERROR("El día de inicio del disfrute es "&amp;VLOOKUP(G509,Dias_no_hábiles!A:B,2,0)&amp;", por favor ingrese un día hábil",WORKDAY.INTL(G509-1,15,1,Dias_no_hábiles!E:E))))))</f>
        <v/>
      </c>
      <c r="I509" s="28" t="str">
        <f t="shared" si="16"/>
        <v/>
      </c>
      <c r="J509" s="33" t="s">
        <v>6</v>
      </c>
      <c r="K509" s="33"/>
    </row>
    <row r="510" spans="1:11" ht="50.25" customHeight="1" x14ac:dyDescent="0.25">
      <c r="A510" s="34"/>
      <c r="B510" s="35" t="str">
        <f>IF($A510="","",VLOOKUP($A510,funcionarios!$A:$D,2,0))</f>
        <v/>
      </c>
      <c r="C510" s="36" t="str">
        <f>IF($A510="","",VLOOKUP($A510,funcionarios!$A:$D,3,0))</f>
        <v/>
      </c>
      <c r="D510" s="36" t="str">
        <f>IF($A510="","",VLOOKUP($A510,funcionarios!$A:$D,4,0))</f>
        <v/>
      </c>
      <c r="E510" s="2"/>
      <c r="F510" s="27" t="str">
        <f t="shared" si="15"/>
        <v/>
      </c>
      <c r="G510" s="3"/>
      <c r="H510" s="27" t="str">
        <f>IF(G510="","",IF(G510&lt;=F510,"La fecha de inicio de disfrute debe ser mayor que la fecha final de causación",IF(AND(YEAR(F510)=YEAR(G510),MONTH(F510)=MONTH(G510)),"Por favor reprograme la fecha de inicio de disfrute para el siguiente mes",IF(G510="","",IFERROR("El día de inicio del disfrute es "&amp;VLOOKUP(G510,Dias_no_hábiles!A:B,2,0)&amp;", por favor ingrese un día hábil",WORKDAY.INTL(G510-1,15,1,Dias_no_hábiles!E:E))))))</f>
        <v/>
      </c>
      <c r="I510" s="28" t="str">
        <f t="shared" si="16"/>
        <v/>
      </c>
      <c r="J510" s="33" t="s">
        <v>6</v>
      </c>
      <c r="K510" s="33"/>
    </row>
    <row r="511" spans="1:11" ht="50.25" customHeight="1" x14ac:dyDescent="0.25">
      <c r="A511" s="34"/>
      <c r="B511" s="35" t="str">
        <f>IF($A511="","",VLOOKUP($A511,funcionarios!$A:$D,2,0))</f>
        <v/>
      </c>
      <c r="C511" s="36" t="str">
        <f>IF($A511="","",VLOOKUP($A511,funcionarios!$A:$D,3,0))</f>
        <v/>
      </c>
      <c r="D511" s="36" t="str">
        <f>IF($A511="","",VLOOKUP($A511,funcionarios!$A:$D,4,0))</f>
        <v/>
      </c>
      <c r="E511" s="2"/>
      <c r="F511" s="27" t="str">
        <f t="shared" si="15"/>
        <v/>
      </c>
      <c r="G511" s="3"/>
      <c r="H511" s="27" t="str">
        <f>IF(G511="","",IF(G511&lt;=F511,"La fecha de inicio de disfrute debe ser mayor que la fecha final de causación",IF(AND(YEAR(F511)=YEAR(G511),MONTH(F511)=MONTH(G511)),"Por favor reprograme la fecha de inicio de disfrute para el siguiente mes",IF(G511="","",IFERROR("El día de inicio del disfrute es "&amp;VLOOKUP(G511,Dias_no_hábiles!A:B,2,0)&amp;", por favor ingrese un día hábil",WORKDAY.INTL(G511-1,15,1,Dias_no_hábiles!E:E))))))</f>
        <v/>
      </c>
      <c r="I511" s="28" t="str">
        <f t="shared" si="16"/>
        <v/>
      </c>
      <c r="J511" s="33" t="s">
        <v>6</v>
      </c>
      <c r="K511" s="33"/>
    </row>
    <row r="512" spans="1:11" ht="50.25" customHeight="1" x14ac:dyDescent="0.25">
      <c r="A512" s="34"/>
      <c r="B512" s="35" t="str">
        <f>IF($A512="","",VLOOKUP($A512,funcionarios!$A:$D,2,0))</f>
        <v/>
      </c>
      <c r="C512" s="36" t="str">
        <f>IF($A512="","",VLOOKUP($A512,funcionarios!$A:$D,3,0))</f>
        <v/>
      </c>
      <c r="D512" s="36" t="str">
        <f>IF($A512="","",VLOOKUP($A512,funcionarios!$A:$D,4,0))</f>
        <v/>
      </c>
      <c r="E512" s="2"/>
      <c r="F512" s="27" t="str">
        <f t="shared" si="15"/>
        <v/>
      </c>
      <c r="G512" s="3"/>
      <c r="H512" s="27" t="str">
        <f>IF(G512="","",IF(G512&lt;=F512,"La fecha de inicio de disfrute debe ser mayor que la fecha final de causación",IF(AND(YEAR(F512)=YEAR(G512),MONTH(F512)=MONTH(G512)),"Por favor reprograme la fecha de inicio de disfrute para el siguiente mes",IF(G512="","",IFERROR("El día de inicio del disfrute es "&amp;VLOOKUP(G512,Dias_no_hábiles!A:B,2,0)&amp;", por favor ingrese un día hábil",WORKDAY.INTL(G512-1,15,1,Dias_no_hábiles!E:E))))))</f>
        <v/>
      </c>
      <c r="I512" s="28" t="str">
        <f t="shared" si="16"/>
        <v/>
      </c>
      <c r="J512" s="33" t="s">
        <v>6</v>
      </c>
      <c r="K512" s="33"/>
    </row>
    <row r="513" spans="1:11" ht="50.25" customHeight="1" x14ac:dyDescent="0.25">
      <c r="A513" s="34"/>
      <c r="B513" s="35" t="str">
        <f>IF($A513="","",VLOOKUP($A513,funcionarios!$A:$D,2,0))</f>
        <v/>
      </c>
      <c r="C513" s="36" t="str">
        <f>IF($A513="","",VLOOKUP($A513,funcionarios!$A:$D,3,0))</f>
        <v/>
      </c>
      <c r="D513" s="36" t="str">
        <f>IF($A513="","",VLOOKUP($A513,funcionarios!$A:$D,4,0))</f>
        <v/>
      </c>
      <c r="E513" s="2"/>
      <c r="F513" s="27" t="str">
        <f t="shared" si="15"/>
        <v/>
      </c>
      <c r="G513" s="3"/>
      <c r="H513" s="27" t="str">
        <f>IF(G513="","",IF(G513&lt;=F513,"La fecha de inicio de disfrute debe ser mayor que la fecha final de causación",IF(AND(YEAR(F513)=YEAR(G513),MONTH(F513)=MONTH(G513)),"Por favor reprograme la fecha de inicio de disfrute para el siguiente mes",IF(G513="","",IFERROR("El día de inicio del disfrute es "&amp;VLOOKUP(G513,Dias_no_hábiles!A:B,2,0)&amp;", por favor ingrese un día hábil",WORKDAY.INTL(G513-1,15,1,Dias_no_hábiles!E:E))))))</f>
        <v/>
      </c>
      <c r="I513" s="28" t="str">
        <f t="shared" si="16"/>
        <v/>
      </c>
      <c r="J513" s="33" t="s">
        <v>6</v>
      </c>
      <c r="K513" s="33"/>
    </row>
    <row r="514" spans="1:11" ht="50.25" customHeight="1" x14ac:dyDescent="0.25">
      <c r="A514" s="34"/>
      <c r="B514" s="35" t="str">
        <f>IF($A514="","",VLOOKUP($A514,funcionarios!$A:$D,2,0))</f>
        <v/>
      </c>
      <c r="C514" s="36" t="str">
        <f>IF($A514="","",VLOOKUP($A514,funcionarios!$A:$D,3,0))</f>
        <v/>
      </c>
      <c r="D514" s="36" t="str">
        <f>IF($A514="","",VLOOKUP($A514,funcionarios!$A:$D,4,0))</f>
        <v/>
      </c>
      <c r="E514" s="2"/>
      <c r="F514" s="27" t="str">
        <f t="shared" si="15"/>
        <v/>
      </c>
      <c r="G514" s="3"/>
      <c r="H514" s="27" t="str">
        <f>IF(G514="","",IF(G514&lt;=F514,"La fecha de inicio de disfrute debe ser mayor que la fecha final de causación",IF(AND(YEAR(F514)=YEAR(G514),MONTH(F514)=MONTH(G514)),"Por favor reprograme la fecha de inicio de disfrute para el siguiente mes",IF(G514="","",IFERROR("El día de inicio del disfrute es "&amp;VLOOKUP(G514,Dias_no_hábiles!A:B,2,0)&amp;", por favor ingrese un día hábil",WORKDAY.INTL(G514-1,15,1,Dias_no_hábiles!E:E))))))</f>
        <v/>
      </c>
      <c r="I514" s="28" t="str">
        <f t="shared" si="16"/>
        <v/>
      </c>
      <c r="J514" s="33" t="s">
        <v>6</v>
      </c>
      <c r="K514" s="33"/>
    </row>
    <row r="515" spans="1:11" ht="50.25" customHeight="1" x14ac:dyDescent="0.25">
      <c r="A515" s="34"/>
      <c r="B515" s="35" t="str">
        <f>IF($A515="","",VLOOKUP($A515,funcionarios!$A:$D,2,0))</f>
        <v/>
      </c>
      <c r="C515" s="36" t="str">
        <f>IF($A515="","",VLOOKUP($A515,funcionarios!$A:$D,3,0))</f>
        <v/>
      </c>
      <c r="D515" s="36" t="str">
        <f>IF($A515="","",VLOOKUP($A515,funcionarios!$A:$D,4,0))</f>
        <v/>
      </c>
      <c r="E515" s="2"/>
      <c r="F515" s="27" t="str">
        <f t="shared" si="15"/>
        <v/>
      </c>
      <c r="G515" s="3"/>
      <c r="H515" s="27" t="str">
        <f>IF(G515="","",IF(G515&lt;=F515,"La fecha de inicio de disfrute debe ser mayor que la fecha final de causación",IF(AND(YEAR(F515)=YEAR(G515),MONTH(F515)=MONTH(G515)),"Por favor reprograme la fecha de inicio de disfrute para el siguiente mes",IF(G515="","",IFERROR("El día de inicio del disfrute es "&amp;VLOOKUP(G515,Dias_no_hábiles!A:B,2,0)&amp;", por favor ingrese un día hábil",WORKDAY.INTL(G515-1,15,1,Dias_no_hábiles!E:E))))))</f>
        <v/>
      </c>
      <c r="I515" s="28" t="str">
        <f t="shared" si="16"/>
        <v/>
      </c>
      <c r="J515" s="33" t="s">
        <v>6</v>
      </c>
      <c r="K515" s="33"/>
    </row>
    <row r="516" spans="1:11" ht="50.25" customHeight="1" x14ac:dyDescent="0.25">
      <c r="A516" s="34"/>
      <c r="B516" s="35" t="str">
        <f>IF($A516="","",VLOOKUP($A516,funcionarios!$A:$D,2,0))</f>
        <v/>
      </c>
      <c r="C516" s="36" t="str">
        <f>IF($A516="","",VLOOKUP($A516,funcionarios!$A:$D,3,0))</f>
        <v/>
      </c>
      <c r="D516" s="36" t="str">
        <f>IF($A516="","",VLOOKUP($A516,funcionarios!$A:$D,4,0))</f>
        <v/>
      </c>
      <c r="E516" s="2"/>
      <c r="F516" s="27" t="str">
        <f t="shared" si="15"/>
        <v/>
      </c>
      <c r="G516" s="3"/>
      <c r="H516" s="27" t="str">
        <f>IF(G516="","",IF(G516&lt;=F516,"La fecha de inicio de disfrute debe ser mayor que la fecha final de causación",IF(AND(YEAR(F516)=YEAR(G516),MONTH(F516)=MONTH(G516)),"Por favor reprograme la fecha de inicio de disfrute para el siguiente mes",IF(G516="","",IFERROR("El día de inicio del disfrute es "&amp;VLOOKUP(G516,Dias_no_hábiles!A:B,2,0)&amp;", por favor ingrese un día hábil",WORKDAY.INTL(G516-1,15,1,Dias_no_hábiles!E:E))))))</f>
        <v/>
      </c>
      <c r="I516" s="28" t="str">
        <f t="shared" si="16"/>
        <v/>
      </c>
      <c r="J516" s="33" t="s">
        <v>6</v>
      </c>
      <c r="K516" s="33"/>
    </row>
    <row r="517" spans="1:11" ht="50.25" customHeight="1" x14ac:dyDescent="0.25">
      <c r="A517" s="34"/>
      <c r="B517" s="35" t="str">
        <f>IF($A517="","",VLOOKUP($A517,funcionarios!$A:$D,2,0))</f>
        <v/>
      </c>
      <c r="C517" s="36" t="str">
        <f>IF($A517="","",VLOOKUP($A517,funcionarios!$A:$D,3,0))</f>
        <v/>
      </c>
      <c r="D517" s="36" t="str">
        <f>IF($A517="","",VLOOKUP($A517,funcionarios!$A:$D,4,0))</f>
        <v/>
      </c>
      <c r="E517" s="2"/>
      <c r="F517" s="27" t="str">
        <f t="shared" si="15"/>
        <v/>
      </c>
      <c r="G517" s="3"/>
      <c r="H517" s="27" t="str">
        <f>IF(G517="","",IF(G517&lt;=F517,"La fecha de inicio de disfrute debe ser mayor que la fecha final de causación",IF(AND(YEAR(F517)=YEAR(G517),MONTH(F517)=MONTH(G517)),"Por favor reprograme la fecha de inicio de disfrute para el siguiente mes",IF(G517="","",IFERROR("El día de inicio del disfrute es "&amp;VLOOKUP(G517,Dias_no_hábiles!A:B,2,0)&amp;", por favor ingrese un día hábil",WORKDAY.INTL(G517-1,15,1,Dias_no_hábiles!E:E))))))</f>
        <v/>
      </c>
      <c r="I517" s="28" t="str">
        <f t="shared" si="16"/>
        <v/>
      </c>
      <c r="J517" s="33" t="s">
        <v>6</v>
      </c>
      <c r="K517" s="33"/>
    </row>
    <row r="518" spans="1:11" ht="50.25" customHeight="1" x14ac:dyDescent="0.25">
      <c r="A518" s="34"/>
      <c r="B518" s="35" t="str">
        <f>IF($A518="","",VLOOKUP($A518,funcionarios!$A:$D,2,0))</f>
        <v/>
      </c>
      <c r="C518" s="36" t="str">
        <f>IF($A518="","",VLOOKUP($A518,funcionarios!$A:$D,3,0))</f>
        <v/>
      </c>
      <c r="D518" s="36" t="str">
        <f>IF($A518="","",VLOOKUP($A518,funcionarios!$A:$D,4,0))</f>
        <v/>
      </c>
      <c r="E518" s="2"/>
      <c r="F518" s="27" t="str">
        <f t="shared" si="15"/>
        <v/>
      </c>
      <c r="G518" s="3"/>
      <c r="H518" s="27" t="str">
        <f>IF(G518="","",IF(G518&lt;=F518,"La fecha de inicio de disfrute debe ser mayor que la fecha final de causación",IF(AND(YEAR(F518)=YEAR(G518),MONTH(F518)=MONTH(G518)),"Por favor reprograme la fecha de inicio de disfrute para el siguiente mes",IF(G518="","",IFERROR("El día de inicio del disfrute es "&amp;VLOOKUP(G518,Dias_no_hábiles!A:B,2,0)&amp;", por favor ingrese un día hábil",WORKDAY.INTL(G518-1,15,1,Dias_no_hábiles!E:E))))))</f>
        <v/>
      </c>
      <c r="I518" s="28" t="str">
        <f t="shared" si="16"/>
        <v/>
      </c>
      <c r="J518" s="33" t="s">
        <v>6</v>
      </c>
      <c r="K518" s="33"/>
    </row>
    <row r="519" spans="1:11" ht="50.25" customHeight="1" x14ac:dyDescent="0.25">
      <c r="A519" s="34"/>
      <c r="B519" s="35" t="str">
        <f>IF($A519="","",VLOOKUP($A519,funcionarios!$A:$D,2,0))</f>
        <v/>
      </c>
      <c r="C519" s="36" t="str">
        <f>IF($A519="","",VLOOKUP($A519,funcionarios!$A:$D,3,0))</f>
        <v/>
      </c>
      <c r="D519" s="36" t="str">
        <f>IF($A519="","",VLOOKUP($A519,funcionarios!$A:$D,4,0))</f>
        <v/>
      </c>
      <c r="E519" s="2"/>
      <c r="F519" s="27" t="str">
        <f t="shared" si="15"/>
        <v/>
      </c>
      <c r="G519" s="3"/>
      <c r="H519" s="27" t="str">
        <f>IF(G519="","",IF(G519&lt;=F519,"La fecha de inicio de disfrute debe ser mayor que la fecha final de causación",IF(AND(YEAR(F519)=YEAR(G519),MONTH(F519)=MONTH(G519)),"Por favor reprograme la fecha de inicio de disfrute para el siguiente mes",IF(G519="","",IFERROR("El día de inicio del disfrute es "&amp;VLOOKUP(G519,Dias_no_hábiles!A:B,2,0)&amp;", por favor ingrese un día hábil",WORKDAY.INTL(G519-1,15,1,Dias_no_hábiles!E:E))))))</f>
        <v/>
      </c>
      <c r="I519" s="28" t="str">
        <f t="shared" si="16"/>
        <v/>
      </c>
      <c r="J519" s="33" t="s">
        <v>6</v>
      </c>
      <c r="K519" s="33"/>
    </row>
    <row r="520" spans="1:11" ht="50.25" customHeight="1" x14ac:dyDescent="0.25">
      <c r="A520" s="34"/>
      <c r="B520" s="35" t="str">
        <f>IF($A520="","",VLOOKUP($A520,funcionarios!$A:$D,2,0))</f>
        <v/>
      </c>
      <c r="C520" s="36" t="str">
        <f>IF($A520="","",VLOOKUP($A520,funcionarios!$A:$D,3,0))</f>
        <v/>
      </c>
      <c r="D520" s="36" t="str">
        <f>IF($A520="","",VLOOKUP($A520,funcionarios!$A:$D,4,0))</f>
        <v/>
      </c>
      <c r="E520" s="2"/>
      <c r="F520" s="27" t="str">
        <f t="shared" ref="F520:F583" si="17">IF(E520="","",DATE(YEAR(E520)+1,MONTH(E520),DAY(E520))-1)</f>
        <v/>
      </c>
      <c r="G520" s="3"/>
      <c r="H520" s="27" t="str">
        <f>IF(G520="","",IF(G520&lt;=F520,"La fecha de inicio de disfrute debe ser mayor que la fecha final de causación",IF(AND(YEAR(F520)=YEAR(G520),MONTH(F520)=MONTH(G520)),"Por favor reprograme la fecha de inicio de disfrute para el siguiente mes",IF(G520="","",IFERROR("El día de inicio del disfrute es "&amp;VLOOKUP(G520,Dias_no_hábiles!A:B,2,0)&amp;", por favor ingrese un día hábil",WORKDAY.INTL(G520-1,15,1,Dias_no_hábiles!E:E))))))</f>
        <v/>
      </c>
      <c r="I520" s="28" t="str">
        <f t="shared" si="16"/>
        <v/>
      </c>
      <c r="J520" s="33" t="s">
        <v>6</v>
      </c>
      <c r="K520" s="33"/>
    </row>
    <row r="521" spans="1:11" ht="50.25" customHeight="1" x14ac:dyDescent="0.25">
      <c r="A521" s="34"/>
      <c r="B521" s="35" t="str">
        <f>IF($A521="","",VLOOKUP($A521,funcionarios!$A:$D,2,0))</f>
        <v/>
      </c>
      <c r="C521" s="36" t="str">
        <f>IF($A521="","",VLOOKUP($A521,funcionarios!$A:$D,3,0))</f>
        <v/>
      </c>
      <c r="D521" s="36" t="str">
        <f>IF($A521="","",VLOOKUP($A521,funcionarios!$A:$D,4,0))</f>
        <v/>
      </c>
      <c r="E521" s="2"/>
      <c r="F521" s="27" t="str">
        <f t="shared" si="17"/>
        <v/>
      </c>
      <c r="G521" s="3"/>
      <c r="H521" s="27" t="str">
        <f>IF(G521="","",IF(G521&lt;=F521,"La fecha de inicio de disfrute debe ser mayor que la fecha final de causación",IF(AND(YEAR(F521)=YEAR(G521),MONTH(F521)=MONTH(G521)),"Por favor reprograme la fecha de inicio de disfrute para el siguiente mes",IF(G521="","",IFERROR("El día de inicio del disfrute es "&amp;VLOOKUP(G521,Dias_no_hábiles!A:B,2,0)&amp;", por favor ingrese un día hábil",WORKDAY.INTL(G521-1,15,1,Dias_no_hábiles!E:E))))))</f>
        <v/>
      </c>
      <c r="I521" s="28" t="str">
        <f t="shared" ref="I521:I584" si="18">IF(G521="","",H521-G521+1)</f>
        <v/>
      </c>
      <c r="J521" s="33" t="s">
        <v>6</v>
      </c>
      <c r="K521" s="33"/>
    </row>
    <row r="522" spans="1:11" ht="50.25" customHeight="1" x14ac:dyDescent="0.25">
      <c r="A522" s="34"/>
      <c r="B522" s="35" t="str">
        <f>IF($A522="","",VLOOKUP($A522,funcionarios!$A:$D,2,0))</f>
        <v/>
      </c>
      <c r="C522" s="36" t="str">
        <f>IF($A522="","",VLOOKUP($A522,funcionarios!$A:$D,3,0))</f>
        <v/>
      </c>
      <c r="D522" s="36" t="str">
        <f>IF($A522="","",VLOOKUP($A522,funcionarios!$A:$D,4,0))</f>
        <v/>
      </c>
      <c r="E522" s="2"/>
      <c r="F522" s="27" t="str">
        <f t="shared" si="17"/>
        <v/>
      </c>
      <c r="G522" s="3"/>
      <c r="H522" s="27" t="str">
        <f>IF(G522="","",IF(G522&lt;=F522,"La fecha de inicio de disfrute debe ser mayor que la fecha final de causación",IF(AND(YEAR(F522)=YEAR(G522),MONTH(F522)=MONTH(G522)),"Por favor reprograme la fecha de inicio de disfrute para el siguiente mes",IF(G522="","",IFERROR("El día de inicio del disfrute es "&amp;VLOOKUP(G522,Dias_no_hábiles!A:B,2,0)&amp;", por favor ingrese un día hábil",WORKDAY.INTL(G522-1,15,1,Dias_no_hábiles!E:E))))))</f>
        <v/>
      </c>
      <c r="I522" s="28" t="str">
        <f t="shared" si="18"/>
        <v/>
      </c>
      <c r="J522" s="33" t="s">
        <v>6</v>
      </c>
      <c r="K522" s="33"/>
    </row>
    <row r="523" spans="1:11" ht="50.25" customHeight="1" x14ac:dyDescent="0.25">
      <c r="A523" s="34"/>
      <c r="B523" s="35" t="str">
        <f>IF($A523="","",VLOOKUP($A523,funcionarios!$A:$D,2,0))</f>
        <v/>
      </c>
      <c r="C523" s="36" t="str">
        <f>IF($A523="","",VLOOKUP($A523,funcionarios!$A:$D,3,0))</f>
        <v/>
      </c>
      <c r="D523" s="36" t="str">
        <f>IF($A523="","",VLOOKUP($A523,funcionarios!$A:$D,4,0))</f>
        <v/>
      </c>
      <c r="E523" s="2"/>
      <c r="F523" s="27" t="str">
        <f t="shared" si="17"/>
        <v/>
      </c>
      <c r="G523" s="3"/>
      <c r="H523" s="27" t="str">
        <f>IF(G523="","",IF(G523&lt;=F523,"La fecha de inicio de disfrute debe ser mayor que la fecha final de causación",IF(AND(YEAR(F523)=YEAR(G523),MONTH(F523)=MONTH(G523)),"Por favor reprograme la fecha de inicio de disfrute para el siguiente mes",IF(G523="","",IFERROR("El día de inicio del disfrute es "&amp;VLOOKUP(G523,Dias_no_hábiles!A:B,2,0)&amp;", por favor ingrese un día hábil",WORKDAY.INTL(G523-1,15,1,Dias_no_hábiles!E:E))))))</f>
        <v/>
      </c>
      <c r="I523" s="28" t="str">
        <f t="shared" si="18"/>
        <v/>
      </c>
      <c r="J523" s="33" t="s">
        <v>6</v>
      </c>
      <c r="K523" s="33"/>
    </row>
    <row r="524" spans="1:11" ht="50.25" customHeight="1" x14ac:dyDescent="0.25">
      <c r="A524" s="34"/>
      <c r="B524" s="35" t="str">
        <f>IF($A524="","",VLOOKUP($A524,funcionarios!$A:$D,2,0))</f>
        <v/>
      </c>
      <c r="C524" s="36" t="str">
        <f>IF($A524="","",VLOOKUP($A524,funcionarios!$A:$D,3,0))</f>
        <v/>
      </c>
      <c r="D524" s="36" t="str">
        <f>IF($A524="","",VLOOKUP($A524,funcionarios!$A:$D,4,0))</f>
        <v/>
      </c>
      <c r="E524" s="2"/>
      <c r="F524" s="27" t="str">
        <f t="shared" si="17"/>
        <v/>
      </c>
      <c r="G524" s="3"/>
      <c r="H524" s="27" t="str">
        <f>IF(G524="","",IF(G524&lt;=F524,"La fecha de inicio de disfrute debe ser mayor que la fecha final de causación",IF(AND(YEAR(F524)=YEAR(G524),MONTH(F524)=MONTH(G524)),"Por favor reprograme la fecha de inicio de disfrute para el siguiente mes",IF(G524="","",IFERROR("El día de inicio del disfrute es "&amp;VLOOKUP(G524,Dias_no_hábiles!A:B,2,0)&amp;", por favor ingrese un día hábil",WORKDAY.INTL(G524-1,15,1,Dias_no_hábiles!E:E))))))</f>
        <v/>
      </c>
      <c r="I524" s="28" t="str">
        <f t="shared" si="18"/>
        <v/>
      </c>
      <c r="J524" s="33" t="s">
        <v>6</v>
      </c>
      <c r="K524" s="33"/>
    </row>
    <row r="525" spans="1:11" ht="50.25" customHeight="1" x14ac:dyDescent="0.25">
      <c r="A525" s="34"/>
      <c r="B525" s="35" t="str">
        <f>IF($A525="","",VLOOKUP($A525,funcionarios!$A:$D,2,0))</f>
        <v/>
      </c>
      <c r="C525" s="36" t="str">
        <f>IF($A525="","",VLOOKUP($A525,funcionarios!$A:$D,3,0))</f>
        <v/>
      </c>
      <c r="D525" s="36" t="str">
        <f>IF($A525="","",VLOOKUP($A525,funcionarios!$A:$D,4,0))</f>
        <v/>
      </c>
      <c r="E525" s="2"/>
      <c r="F525" s="27" t="str">
        <f t="shared" si="17"/>
        <v/>
      </c>
      <c r="G525" s="3"/>
      <c r="H525" s="27" t="str">
        <f>IF(G525="","",IF(G525&lt;=F525,"La fecha de inicio de disfrute debe ser mayor que la fecha final de causación",IF(AND(YEAR(F525)=YEAR(G525),MONTH(F525)=MONTH(G525)),"Por favor reprograme la fecha de inicio de disfrute para el siguiente mes",IF(G525="","",IFERROR("El día de inicio del disfrute es "&amp;VLOOKUP(G525,Dias_no_hábiles!A:B,2,0)&amp;", por favor ingrese un día hábil",WORKDAY.INTL(G525-1,15,1,Dias_no_hábiles!E:E))))))</f>
        <v/>
      </c>
      <c r="I525" s="28" t="str">
        <f t="shared" si="18"/>
        <v/>
      </c>
      <c r="J525" s="33" t="s">
        <v>6</v>
      </c>
      <c r="K525" s="33"/>
    </row>
    <row r="526" spans="1:11" ht="50.25" customHeight="1" x14ac:dyDescent="0.25">
      <c r="A526" s="34"/>
      <c r="B526" s="35" t="str">
        <f>IF($A526="","",VLOOKUP($A526,funcionarios!$A:$D,2,0))</f>
        <v/>
      </c>
      <c r="C526" s="36" t="str">
        <f>IF($A526="","",VLOOKUP($A526,funcionarios!$A:$D,3,0))</f>
        <v/>
      </c>
      <c r="D526" s="36" t="str">
        <f>IF($A526="","",VLOOKUP($A526,funcionarios!$A:$D,4,0))</f>
        <v/>
      </c>
      <c r="E526" s="2"/>
      <c r="F526" s="27" t="str">
        <f t="shared" si="17"/>
        <v/>
      </c>
      <c r="G526" s="3"/>
      <c r="H526" s="27" t="str">
        <f>IF(G526="","",IF(G526&lt;=F526,"La fecha de inicio de disfrute debe ser mayor que la fecha final de causación",IF(AND(YEAR(F526)=YEAR(G526),MONTH(F526)=MONTH(G526)),"Por favor reprograme la fecha de inicio de disfrute para el siguiente mes",IF(G526="","",IFERROR("El día de inicio del disfrute es "&amp;VLOOKUP(G526,Dias_no_hábiles!A:B,2,0)&amp;", por favor ingrese un día hábil",WORKDAY.INTL(G526-1,15,1,Dias_no_hábiles!E:E))))))</f>
        <v/>
      </c>
      <c r="I526" s="28" t="str">
        <f t="shared" si="18"/>
        <v/>
      </c>
      <c r="J526" s="33" t="s">
        <v>6</v>
      </c>
      <c r="K526" s="33"/>
    </row>
    <row r="527" spans="1:11" ht="50.25" customHeight="1" x14ac:dyDescent="0.25">
      <c r="A527" s="34"/>
      <c r="B527" s="35" t="str">
        <f>IF($A527="","",VLOOKUP($A527,funcionarios!$A:$D,2,0))</f>
        <v/>
      </c>
      <c r="C527" s="36" t="str">
        <f>IF($A527="","",VLOOKUP($A527,funcionarios!$A:$D,3,0))</f>
        <v/>
      </c>
      <c r="D527" s="36" t="str">
        <f>IF($A527="","",VLOOKUP($A527,funcionarios!$A:$D,4,0))</f>
        <v/>
      </c>
      <c r="E527" s="2"/>
      <c r="F527" s="27" t="str">
        <f t="shared" si="17"/>
        <v/>
      </c>
      <c r="G527" s="3"/>
      <c r="H527" s="27" t="str">
        <f>IF(G527="","",IF(G527&lt;=F527,"La fecha de inicio de disfrute debe ser mayor que la fecha final de causación",IF(AND(YEAR(F527)=YEAR(G527),MONTH(F527)=MONTH(G527)),"Por favor reprograme la fecha de inicio de disfrute para el siguiente mes",IF(G527="","",IFERROR("El día de inicio del disfrute es "&amp;VLOOKUP(G527,Dias_no_hábiles!A:B,2,0)&amp;", por favor ingrese un día hábil",WORKDAY.INTL(G527-1,15,1,Dias_no_hábiles!E:E))))))</f>
        <v/>
      </c>
      <c r="I527" s="28" t="str">
        <f t="shared" si="18"/>
        <v/>
      </c>
      <c r="J527" s="33" t="s">
        <v>6</v>
      </c>
      <c r="K527" s="33"/>
    </row>
    <row r="528" spans="1:11" ht="50.25" customHeight="1" x14ac:dyDescent="0.25">
      <c r="A528" s="34"/>
      <c r="B528" s="35" t="str">
        <f>IF($A528="","",VLOOKUP($A528,funcionarios!$A:$D,2,0))</f>
        <v/>
      </c>
      <c r="C528" s="36" t="str">
        <f>IF($A528="","",VLOOKUP($A528,funcionarios!$A:$D,3,0))</f>
        <v/>
      </c>
      <c r="D528" s="36" t="str">
        <f>IF($A528="","",VLOOKUP($A528,funcionarios!$A:$D,4,0))</f>
        <v/>
      </c>
      <c r="E528" s="2"/>
      <c r="F528" s="27" t="str">
        <f t="shared" si="17"/>
        <v/>
      </c>
      <c r="G528" s="3"/>
      <c r="H528" s="27" t="str">
        <f>IF(G528="","",IF(G528&lt;=F528,"La fecha de inicio de disfrute debe ser mayor que la fecha final de causación",IF(AND(YEAR(F528)=YEAR(G528),MONTH(F528)=MONTH(G528)),"Por favor reprograme la fecha de inicio de disfrute para el siguiente mes",IF(G528="","",IFERROR("El día de inicio del disfrute es "&amp;VLOOKUP(G528,Dias_no_hábiles!A:B,2,0)&amp;", por favor ingrese un día hábil",WORKDAY.INTL(G528-1,15,1,Dias_no_hábiles!E:E))))))</f>
        <v/>
      </c>
      <c r="I528" s="28" t="str">
        <f t="shared" si="18"/>
        <v/>
      </c>
      <c r="J528" s="33" t="s">
        <v>6</v>
      </c>
      <c r="K528" s="33"/>
    </row>
    <row r="529" spans="1:11" ht="50.25" customHeight="1" x14ac:dyDescent="0.25">
      <c r="A529" s="34"/>
      <c r="B529" s="35" t="str">
        <f>IF($A529="","",VLOOKUP($A529,funcionarios!$A:$D,2,0))</f>
        <v/>
      </c>
      <c r="C529" s="36" t="str">
        <f>IF($A529="","",VLOOKUP($A529,funcionarios!$A:$D,3,0))</f>
        <v/>
      </c>
      <c r="D529" s="36" t="str">
        <f>IF($A529="","",VLOOKUP($A529,funcionarios!$A:$D,4,0))</f>
        <v/>
      </c>
      <c r="E529" s="2"/>
      <c r="F529" s="27" t="str">
        <f t="shared" si="17"/>
        <v/>
      </c>
      <c r="G529" s="3"/>
      <c r="H529" s="27" t="str">
        <f>IF(G529="","",IF(G529&lt;=F529,"La fecha de inicio de disfrute debe ser mayor que la fecha final de causación",IF(AND(YEAR(F529)=YEAR(G529),MONTH(F529)=MONTH(G529)),"Por favor reprograme la fecha de inicio de disfrute para el siguiente mes",IF(G529="","",IFERROR("El día de inicio del disfrute es "&amp;VLOOKUP(G529,Dias_no_hábiles!A:B,2,0)&amp;", por favor ingrese un día hábil",WORKDAY.INTL(G529-1,15,1,Dias_no_hábiles!E:E))))))</f>
        <v/>
      </c>
      <c r="I529" s="28" t="str">
        <f t="shared" si="18"/>
        <v/>
      </c>
      <c r="J529" s="33" t="s">
        <v>6</v>
      </c>
      <c r="K529" s="33"/>
    </row>
    <row r="530" spans="1:11" ht="50.25" customHeight="1" x14ac:dyDescent="0.25">
      <c r="A530" s="34"/>
      <c r="B530" s="35" t="str">
        <f>IF($A530="","",VLOOKUP($A530,funcionarios!$A:$D,2,0))</f>
        <v/>
      </c>
      <c r="C530" s="36" t="str">
        <f>IF($A530="","",VLOOKUP($A530,funcionarios!$A:$D,3,0))</f>
        <v/>
      </c>
      <c r="D530" s="36" t="str">
        <f>IF($A530="","",VLOOKUP($A530,funcionarios!$A:$D,4,0))</f>
        <v/>
      </c>
      <c r="E530" s="2"/>
      <c r="F530" s="27" t="str">
        <f t="shared" si="17"/>
        <v/>
      </c>
      <c r="G530" s="3"/>
      <c r="H530" s="27" t="str">
        <f>IF(G530="","",IF(G530&lt;=F530,"La fecha de inicio de disfrute debe ser mayor que la fecha final de causación",IF(AND(YEAR(F530)=YEAR(G530),MONTH(F530)=MONTH(G530)),"Por favor reprograme la fecha de inicio de disfrute para el siguiente mes",IF(G530="","",IFERROR("El día de inicio del disfrute es "&amp;VLOOKUP(G530,Dias_no_hábiles!A:B,2,0)&amp;", por favor ingrese un día hábil",WORKDAY.INTL(G530-1,15,1,Dias_no_hábiles!E:E))))))</f>
        <v/>
      </c>
      <c r="I530" s="28" t="str">
        <f t="shared" si="18"/>
        <v/>
      </c>
      <c r="J530" s="33" t="s">
        <v>6</v>
      </c>
      <c r="K530" s="33"/>
    </row>
    <row r="531" spans="1:11" ht="50.25" customHeight="1" x14ac:dyDescent="0.25">
      <c r="A531" s="34"/>
      <c r="B531" s="35" t="str">
        <f>IF($A531="","",VLOOKUP($A531,funcionarios!$A:$D,2,0))</f>
        <v/>
      </c>
      <c r="C531" s="36" t="str">
        <f>IF($A531="","",VLOOKUP($A531,funcionarios!$A:$D,3,0))</f>
        <v/>
      </c>
      <c r="D531" s="36" t="str">
        <f>IF($A531="","",VLOOKUP($A531,funcionarios!$A:$D,4,0))</f>
        <v/>
      </c>
      <c r="E531" s="2"/>
      <c r="F531" s="27" t="str">
        <f t="shared" si="17"/>
        <v/>
      </c>
      <c r="G531" s="3"/>
      <c r="H531" s="27" t="str">
        <f>IF(G531="","",IF(G531&lt;=F531,"La fecha de inicio de disfrute debe ser mayor que la fecha final de causación",IF(AND(YEAR(F531)=YEAR(G531),MONTH(F531)=MONTH(G531)),"Por favor reprograme la fecha de inicio de disfrute para el siguiente mes",IF(G531="","",IFERROR("El día de inicio del disfrute es "&amp;VLOOKUP(G531,Dias_no_hábiles!A:B,2,0)&amp;", por favor ingrese un día hábil",WORKDAY.INTL(G531-1,15,1,Dias_no_hábiles!E:E))))))</f>
        <v/>
      </c>
      <c r="I531" s="28" t="str">
        <f t="shared" si="18"/>
        <v/>
      </c>
      <c r="J531" s="33" t="s">
        <v>6</v>
      </c>
      <c r="K531" s="33"/>
    </row>
    <row r="532" spans="1:11" ht="50.25" customHeight="1" x14ac:dyDescent="0.25">
      <c r="A532" s="34"/>
      <c r="B532" s="35" t="str">
        <f>IF($A532="","",VLOOKUP($A532,funcionarios!$A:$D,2,0))</f>
        <v/>
      </c>
      <c r="C532" s="36" t="str">
        <f>IF($A532="","",VLOOKUP($A532,funcionarios!$A:$D,3,0))</f>
        <v/>
      </c>
      <c r="D532" s="36" t="str">
        <f>IF($A532="","",VLOOKUP($A532,funcionarios!$A:$D,4,0))</f>
        <v/>
      </c>
      <c r="E532" s="2"/>
      <c r="F532" s="27" t="str">
        <f t="shared" si="17"/>
        <v/>
      </c>
      <c r="G532" s="3"/>
      <c r="H532" s="27" t="str">
        <f>IF(G532="","",IF(G532&lt;=F532,"La fecha de inicio de disfrute debe ser mayor que la fecha final de causación",IF(AND(YEAR(F532)=YEAR(G532),MONTH(F532)=MONTH(G532)),"Por favor reprograme la fecha de inicio de disfrute para el siguiente mes",IF(G532="","",IFERROR("El día de inicio del disfrute es "&amp;VLOOKUP(G532,Dias_no_hábiles!A:B,2,0)&amp;", por favor ingrese un día hábil",WORKDAY.INTL(G532-1,15,1,Dias_no_hábiles!E:E))))))</f>
        <v/>
      </c>
      <c r="I532" s="28" t="str">
        <f t="shared" si="18"/>
        <v/>
      </c>
      <c r="J532" s="33" t="s">
        <v>6</v>
      </c>
      <c r="K532" s="33"/>
    </row>
    <row r="533" spans="1:11" ht="50.25" customHeight="1" x14ac:dyDescent="0.25">
      <c r="A533" s="34"/>
      <c r="B533" s="35" t="str">
        <f>IF($A533="","",VLOOKUP($A533,funcionarios!$A:$D,2,0))</f>
        <v/>
      </c>
      <c r="C533" s="36" t="str">
        <f>IF($A533="","",VLOOKUP($A533,funcionarios!$A:$D,3,0))</f>
        <v/>
      </c>
      <c r="D533" s="36" t="str">
        <f>IF($A533="","",VLOOKUP($A533,funcionarios!$A:$D,4,0))</f>
        <v/>
      </c>
      <c r="E533" s="2"/>
      <c r="F533" s="27" t="str">
        <f t="shared" si="17"/>
        <v/>
      </c>
      <c r="G533" s="3"/>
      <c r="H533" s="27" t="str">
        <f>IF(G533="","",IF(G533&lt;=F533,"La fecha de inicio de disfrute debe ser mayor que la fecha final de causación",IF(AND(YEAR(F533)=YEAR(G533),MONTH(F533)=MONTH(G533)),"Por favor reprograme la fecha de inicio de disfrute para el siguiente mes",IF(G533="","",IFERROR("El día de inicio del disfrute es "&amp;VLOOKUP(G533,Dias_no_hábiles!A:B,2,0)&amp;", por favor ingrese un día hábil",WORKDAY.INTL(G533-1,15,1,Dias_no_hábiles!E:E))))))</f>
        <v/>
      </c>
      <c r="I533" s="28" t="str">
        <f t="shared" si="18"/>
        <v/>
      </c>
      <c r="J533" s="33" t="s">
        <v>6</v>
      </c>
      <c r="K533" s="33"/>
    </row>
    <row r="534" spans="1:11" ht="50.25" customHeight="1" x14ac:dyDescent="0.25">
      <c r="A534" s="34"/>
      <c r="B534" s="35" t="str">
        <f>IF($A534="","",VLOOKUP($A534,funcionarios!$A:$D,2,0))</f>
        <v/>
      </c>
      <c r="C534" s="36" t="str">
        <f>IF($A534="","",VLOOKUP($A534,funcionarios!$A:$D,3,0))</f>
        <v/>
      </c>
      <c r="D534" s="36" t="str">
        <f>IF($A534="","",VLOOKUP($A534,funcionarios!$A:$D,4,0))</f>
        <v/>
      </c>
      <c r="E534" s="2"/>
      <c r="F534" s="27" t="str">
        <f t="shared" si="17"/>
        <v/>
      </c>
      <c r="G534" s="3"/>
      <c r="H534" s="27" t="str">
        <f>IF(G534="","",IF(G534&lt;=F534,"La fecha de inicio de disfrute debe ser mayor que la fecha final de causación",IF(AND(YEAR(F534)=YEAR(G534),MONTH(F534)=MONTH(G534)),"Por favor reprograme la fecha de inicio de disfrute para el siguiente mes",IF(G534="","",IFERROR("El día de inicio del disfrute es "&amp;VLOOKUP(G534,Dias_no_hábiles!A:B,2,0)&amp;", por favor ingrese un día hábil",WORKDAY.INTL(G534-1,15,1,Dias_no_hábiles!E:E))))))</f>
        <v/>
      </c>
      <c r="I534" s="28" t="str">
        <f t="shared" si="18"/>
        <v/>
      </c>
      <c r="J534" s="33" t="s">
        <v>6</v>
      </c>
      <c r="K534" s="33"/>
    </row>
    <row r="535" spans="1:11" ht="50.25" customHeight="1" x14ac:dyDescent="0.25">
      <c r="A535" s="34"/>
      <c r="B535" s="35" t="str">
        <f>IF($A535="","",VLOOKUP($A535,funcionarios!$A:$D,2,0))</f>
        <v/>
      </c>
      <c r="C535" s="36" t="str">
        <f>IF($A535="","",VLOOKUP($A535,funcionarios!$A:$D,3,0))</f>
        <v/>
      </c>
      <c r="D535" s="36" t="str">
        <f>IF($A535="","",VLOOKUP($A535,funcionarios!$A:$D,4,0))</f>
        <v/>
      </c>
      <c r="E535" s="2"/>
      <c r="F535" s="27" t="str">
        <f t="shared" si="17"/>
        <v/>
      </c>
      <c r="G535" s="3"/>
      <c r="H535" s="27" t="str">
        <f>IF(G535="","",IF(G535&lt;=F535,"La fecha de inicio de disfrute debe ser mayor que la fecha final de causación",IF(AND(YEAR(F535)=YEAR(G535),MONTH(F535)=MONTH(G535)),"Por favor reprograme la fecha de inicio de disfrute para el siguiente mes",IF(G535="","",IFERROR("El día de inicio del disfrute es "&amp;VLOOKUP(G535,Dias_no_hábiles!A:B,2,0)&amp;", por favor ingrese un día hábil",WORKDAY.INTL(G535-1,15,1,Dias_no_hábiles!E:E))))))</f>
        <v/>
      </c>
      <c r="I535" s="28" t="str">
        <f t="shared" si="18"/>
        <v/>
      </c>
      <c r="J535" s="33" t="s">
        <v>6</v>
      </c>
      <c r="K535" s="33"/>
    </row>
    <row r="536" spans="1:11" ht="50.25" customHeight="1" x14ac:dyDescent="0.25">
      <c r="A536" s="34"/>
      <c r="B536" s="35" t="str">
        <f>IF($A536="","",VLOOKUP($A536,funcionarios!$A:$D,2,0))</f>
        <v/>
      </c>
      <c r="C536" s="36" t="str">
        <f>IF($A536="","",VLOOKUP($A536,funcionarios!$A:$D,3,0))</f>
        <v/>
      </c>
      <c r="D536" s="36" t="str">
        <f>IF($A536="","",VLOOKUP($A536,funcionarios!$A:$D,4,0))</f>
        <v/>
      </c>
      <c r="E536" s="2"/>
      <c r="F536" s="27" t="str">
        <f t="shared" si="17"/>
        <v/>
      </c>
      <c r="G536" s="3"/>
      <c r="H536" s="27" t="str">
        <f>IF(G536="","",IF(G536&lt;=F536,"La fecha de inicio de disfrute debe ser mayor que la fecha final de causación",IF(AND(YEAR(F536)=YEAR(G536),MONTH(F536)=MONTH(G536)),"Por favor reprograme la fecha de inicio de disfrute para el siguiente mes",IF(G536="","",IFERROR("El día de inicio del disfrute es "&amp;VLOOKUP(G536,Dias_no_hábiles!A:B,2,0)&amp;", por favor ingrese un día hábil",WORKDAY.INTL(G536-1,15,1,Dias_no_hábiles!E:E))))))</f>
        <v/>
      </c>
      <c r="I536" s="28" t="str">
        <f t="shared" si="18"/>
        <v/>
      </c>
      <c r="J536" s="33" t="s">
        <v>6</v>
      </c>
      <c r="K536" s="33"/>
    </row>
    <row r="537" spans="1:11" ht="50.25" customHeight="1" x14ac:dyDescent="0.25">
      <c r="A537" s="34"/>
      <c r="B537" s="35" t="str">
        <f>IF($A537="","",VLOOKUP($A537,funcionarios!$A:$D,2,0))</f>
        <v/>
      </c>
      <c r="C537" s="36" t="str">
        <f>IF($A537="","",VLOOKUP($A537,funcionarios!$A:$D,3,0))</f>
        <v/>
      </c>
      <c r="D537" s="36" t="str">
        <f>IF($A537="","",VLOOKUP($A537,funcionarios!$A:$D,4,0))</f>
        <v/>
      </c>
      <c r="E537" s="2"/>
      <c r="F537" s="27" t="str">
        <f t="shared" si="17"/>
        <v/>
      </c>
      <c r="G537" s="3"/>
      <c r="H537" s="27" t="str">
        <f>IF(G537="","",IF(G537&lt;=F537,"La fecha de inicio de disfrute debe ser mayor que la fecha final de causación",IF(AND(YEAR(F537)=YEAR(G537),MONTH(F537)=MONTH(G537)),"Por favor reprograme la fecha de inicio de disfrute para el siguiente mes",IF(G537="","",IFERROR("El día de inicio del disfrute es "&amp;VLOOKUP(G537,Dias_no_hábiles!A:B,2,0)&amp;", por favor ingrese un día hábil",WORKDAY.INTL(G537-1,15,1,Dias_no_hábiles!E:E))))))</f>
        <v/>
      </c>
      <c r="I537" s="28" t="str">
        <f t="shared" si="18"/>
        <v/>
      </c>
      <c r="J537" s="33" t="s">
        <v>6</v>
      </c>
      <c r="K537" s="33"/>
    </row>
    <row r="538" spans="1:11" ht="50.25" customHeight="1" x14ac:dyDescent="0.25">
      <c r="A538" s="34"/>
      <c r="B538" s="35" t="str">
        <f>IF($A538="","",VLOOKUP($A538,funcionarios!$A:$D,2,0))</f>
        <v/>
      </c>
      <c r="C538" s="36" t="str">
        <f>IF($A538="","",VLOOKUP($A538,funcionarios!$A:$D,3,0))</f>
        <v/>
      </c>
      <c r="D538" s="36" t="str">
        <f>IF($A538="","",VLOOKUP($A538,funcionarios!$A:$D,4,0))</f>
        <v/>
      </c>
      <c r="E538" s="2"/>
      <c r="F538" s="27" t="str">
        <f t="shared" si="17"/>
        <v/>
      </c>
      <c r="G538" s="3"/>
      <c r="H538" s="27" t="str">
        <f>IF(G538="","",IF(G538&lt;=F538,"La fecha de inicio de disfrute debe ser mayor que la fecha final de causación",IF(AND(YEAR(F538)=YEAR(G538),MONTH(F538)=MONTH(G538)),"Por favor reprograme la fecha de inicio de disfrute para el siguiente mes",IF(G538="","",IFERROR("El día de inicio del disfrute es "&amp;VLOOKUP(G538,Dias_no_hábiles!A:B,2,0)&amp;", por favor ingrese un día hábil",WORKDAY.INTL(G538-1,15,1,Dias_no_hábiles!E:E))))))</f>
        <v/>
      </c>
      <c r="I538" s="28" t="str">
        <f t="shared" si="18"/>
        <v/>
      </c>
      <c r="J538" s="33" t="s">
        <v>6</v>
      </c>
      <c r="K538" s="33"/>
    </row>
    <row r="539" spans="1:11" ht="50.25" customHeight="1" x14ac:dyDescent="0.25">
      <c r="A539" s="34"/>
      <c r="B539" s="35" t="str">
        <f>IF($A539="","",VLOOKUP($A539,funcionarios!$A:$D,2,0))</f>
        <v/>
      </c>
      <c r="C539" s="36" t="str">
        <f>IF($A539="","",VLOOKUP($A539,funcionarios!$A:$D,3,0))</f>
        <v/>
      </c>
      <c r="D539" s="36" t="str">
        <f>IF($A539="","",VLOOKUP($A539,funcionarios!$A:$D,4,0))</f>
        <v/>
      </c>
      <c r="E539" s="2"/>
      <c r="F539" s="27" t="str">
        <f t="shared" si="17"/>
        <v/>
      </c>
      <c r="G539" s="3"/>
      <c r="H539" s="27" t="str">
        <f>IF(G539="","",IF(G539&lt;=F539,"La fecha de inicio de disfrute debe ser mayor que la fecha final de causación",IF(AND(YEAR(F539)=YEAR(G539),MONTH(F539)=MONTH(G539)),"Por favor reprograme la fecha de inicio de disfrute para el siguiente mes",IF(G539="","",IFERROR("El día de inicio del disfrute es "&amp;VLOOKUP(G539,Dias_no_hábiles!A:B,2,0)&amp;", por favor ingrese un día hábil",WORKDAY.INTL(G539-1,15,1,Dias_no_hábiles!E:E))))))</f>
        <v/>
      </c>
      <c r="I539" s="28" t="str">
        <f t="shared" si="18"/>
        <v/>
      </c>
      <c r="J539" s="33" t="s">
        <v>6</v>
      </c>
      <c r="K539" s="33"/>
    </row>
    <row r="540" spans="1:11" ht="50.25" customHeight="1" x14ac:dyDescent="0.25">
      <c r="A540" s="34"/>
      <c r="B540" s="35" t="str">
        <f>IF($A540="","",VLOOKUP($A540,funcionarios!$A:$D,2,0))</f>
        <v/>
      </c>
      <c r="C540" s="36" t="str">
        <f>IF($A540="","",VLOOKUP($A540,funcionarios!$A:$D,3,0))</f>
        <v/>
      </c>
      <c r="D540" s="36" t="str">
        <f>IF($A540="","",VLOOKUP($A540,funcionarios!$A:$D,4,0))</f>
        <v/>
      </c>
      <c r="E540" s="2"/>
      <c r="F540" s="27" t="str">
        <f t="shared" si="17"/>
        <v/>
      </c>
      <c r="G540" s="3"/>
      <c r="H540" s="27" t="str">
        <f>IF(G540="","",IF(G540&lt;=F540,"La fecha de inicio de disfrute debe ser mayor que la fecha final de causación",IF(AND(YEAR(F540)=YEAR(G540),MONTH(F540)=MONTH(G540)),"Por favor reprograme la fecha de inicio de disfrute para el siguiente mes",IF(G540="","",IFERROR("El día de inicio del disfrute es "&amp;VLOOKUP(G540,Dias_no_hábiles!A:B,2,0)&amp;", por favor ingrese un día hábil",WORKDAY.INTL(G540-1,15,1,Dias_no_hábiles!E:E))))))</f>
        <v/>
      </c>
      <c r="I540" s="28" t="str">
        <f t="shared" si="18"/>
        <v/>
      </c>
      <c r="J540" s="33" t="s">
        <v>6</v>
      </c>
      <c r="K540" s="33"/>
    </row>
    <row r="541" spans="1:11" ht="50.25" customHeight="1" x14ac:dyDescent="0.25">
      <c r="A541" s="34"/>
      <c r="B541" s="35" t="str">
        <f>IF($A541="","",VLOOKUP($A541,funcionarios!$A:$D,2,0))</f>
        <v/>
      </c>
      <c r="C541" s="36" t="str">
        <f>IF($A541="","",VLOOKUP($A541,funcionarios!$A:$D,3,0))</f>
        <v/>
      </c>
      <c r="D541" s="36" t="str">
        <f>IF($A541="","",VLOOKUP($A541,funcionarios!$A:$D,4,0))</f>
        <v/>
      </c>
      <c r="E541" s="2"/>
      <c r="F541" s="27" t="str">
        <f t="shared" si="17"/>
        <v/>
      </c>
      <c r="G541" s="3"/>
      <c r="H541" s="27" t="str">
        <f>IF(G541="","",IF(G541&lt;=F541,"La fecha de inicio de disfrute debe ser mayor que la fecha final de causación",IF(AND(YEAR(F541)=YEAR(G541),MONTH(F541)=MONTH(G541)),"Por favor reprograme la fecha de inicio de disfrute para el siguiente mes",IF(G541="","",IFERROR("El día de inicio del disfrute es "&amp;VLOOKUP(G541,Dias_no_hábiles!A:B,2,0)&amp;", por favor ingrese un día hábil",WORKDAY.INTL(G541-1,15,1,Dias_no_hábiles!E:E))))))</f>
        <v/>
      </c>
      <c r="I541" s="28" t="str">
        <f t="shared" si="18"/>
        <v/>
      </c>
      <c r="J541" s="33" t="s">
        <v>6</v>
      </c>
      <c r="K541" s="33"/>
    </row>
    <row r="542" spans="1:11" ht="50.25" customHeight="1" x14ac:dyDescent="0.25">
      <c r="A542" s="34"/>
      <c r="B542" s="35" t="str">
        <f>IF($A542="","",VLOOKUP($A542,funcionarios!$A:$D,2,0))</f>
        <v/>
      </c>
      <c r="C542" s="36" t="str">
        <f>IF($A542="","",VLOOKUP($A542,funcionarios!$A:$D,3,0))</f>
        <v/>
      </c>
      <c r="D542" s="36" t="str">
        <f>IF($A542="","",VLOOKUP($A542,funcionarios!$A:$D,4,0))</f>
        <v/>
      </c>
      <c r="E542" s="2"/>
      <c r="F542" s="27" t="str">
        <f t="shared" si="17"/>
        <v/>
      </c>
      <c r="G542" s="3"/>
      <c r="H542" s="27" t="str">
        <f>IF(G542="","",IF(G542&lt;=F542,"La fecha de inicio de disfrute debe ser mayor que la fecha final de causación",IF(AND(YEAR(F542)=YEAR(G542),MONTH(F542)=MONTH(G542)),"Por favor reprograme la fecha de inicio de disfrute para el siguiente mes",IF(G542="","",IFERROR("El día de inicio del disfrute es "&amp;VLOOKUP(G542,Dias_no_hábiles!A:B,2,0)&amp;", por favor ingrese un día hábil",WORKDAY.INTL(G542-1,15,1,Dias_no_hábiles!E:E))))))</f>
        <v/>
      </c>
      <c r="I542" s="28" t="str">
        <f t="shared" si="18"/>
        <v/>
      </c>
      <c r="J542" s="33" t="s">
        <v>6</v>
      </c>
      <c r="K542" s="33"/>
    </row>
    <row r="543" spans="1:11" ht="50.25" customHeight="1" x14ac:dyDescent="0.25">
      <c r="A543" s="34"/>
      <c r="B543" s="35" t="str">
        <f>IF($A543="","",VLOOKUP($A543,funcionarios!$A:$D,2,0))</f>
        <v/>
      </c>
      <c r="C543" s="36" t="str">
        <f>IF($A543="","",VLOOKUP($A543,funcionarios!$A:$D,3,0))</f>
        <v/>
      </c>
      <c r="D543" s="36" t="str">
        <f>IF($A543="","",VLOOKUP($A543,funcionarios!$A:$D,4,0))</f>
        <v/>
      </c>
      <c r="E543" s="2"/>
      <c r="F543" s="27" t="str">
        <f t="shared" si="17"/>
        <v/>
      </c>
      <c r="G543" s="3"/>
      <c r="H543" s="27" t="str">
        <f>IF(G543="","",IF(G543&lt;=F543,"La fecha de inicio de disfrute debe ser mayor que la fecha final de causación",IF(AND(YEAR(F543)=YEAR(G543),MONTH(F543)=MONTH(G543)),"Por favor reprograme la fecha de inicio de disfrute para el siguiente mes",IF(G543="","",IFERROR("El día de inicio del disfrute es "&amp;VLOOKUP(G543,Dias_no_hábiles!A:B,2,0)&amp;", por favor ingrese un día hábil",WORKDAY.INTL(G543-1,15,1,Dias_no_hábiles!E:E))))))</f>
        <v/>
      </c>
      <c r="I543" s="28" t="str">
        <f t="shared" si="18"/>
        <v/>
      </c>
      <c r="J543" s="33" t="s">
        <v>6</v>
      </c>
      <c r="K543" s="33"/>
    </row>
    <row r="544" spans="1:11" ht="50.25" customHeight="1" x14ac:dyDescent="0.25">
      <c r="A544" s="34"/>
      <c r="B544" s="35" t="str">
        <f>IF($A544="","",VLOOKUP($A544,funcionarios!$A:$D,2,0))</f>
        <v/>
      </c>
      <c r="C544" s="36" t="str">
        <f>IF($A544="","",VLOOKUP($A544,funcionarios!$A:$D,3,0))</f>
        <v/>
      </c>
      <c r="D544" s="36" t="str">
        <f>IF($A544="","",VLOOKUP($A544,funcionarios!$A:$D,4,0))</f>
        <v/>
      </c>
      <c r="E544" s="2"/>
      <c r="F544" s="27" t="str">
        <f t="shared" si="17"/>
        <v/>
      </c>
      <c r="G544" s="3"/>
      <c r="H544" s="27" t="str">
        <f>IF(G544="","",IF(G544&lt;=F544,"La fecha de inicio de disfrute debe ser mayor que la fecha final de causación",IF(AND(YEAR(F544)=YEAR(G544),MONTH(F544)=MONTH(G544)),"Por favor reprograme la fecha de inicio de disfrute para el siguiente mes",IF(G544="","",IFERROR("El día de inicio del disfrute es "&amp;VLOOKUP(G544,Dias_no_hábiles!A:B,2,0)&amp;", por favor ingrese un día hábil",WORKDAY.INTL(G544-1,15,1,Dias_no_hábiles!E:E))))))</f>
        <v/>
      </c>
      <c r="I544" s="28" t="str">
        <f t="shared" si="18"/>
        <v/>
      </c>
      <c r="J544" s="33" t="s">
        <v>6</v>
      </c>
      <c r="K544" s="33"/>
    </row>
    <row r="545" spans="1:11" ht="50.25" customHeight="1" x14ac:dyDescent="0.25">
      <c r="A545" s="34"/>
      <c r="B545" s="35" t="str">
        <f>IF($A545="","",VLOOKUP($A545,funcionarios!$A:$D,2,0))</f>
        <v/>
      </c>
      <c r="C545" s="36" t="str">
        <f>IF($A545="","",VLOOKUP($A545,funcionarios!$A:$D,3,0))</f>
        <v/>
      </c>
      <c r="D545" s="36" t="str">
        <f>IF($A545="","",VLOOKUP($A545,funcionarios!$A:$D,4,0))</f>
        <v/>
      </c>
      <c r="E545" s="2"/>
      <c r="F545" s="27" t="str">
        <f t="shared" si="17"/>
        <v/>
      </c>
      <c r="G545" s="3"/>
      <c r="H545" s="27" t="str">
        <f>IF(G545="","",IF(G545&lt;=F545,"La fecha de inicio de disfrute debe ser mayor que la fecha final de causación",IF(AND(YEAR(F545)=YEAR(G545),MONTH(F545)=MONTH(G545)),"Por favor reprograme la fecha de inicio de disfrute para el siguiente mes",IF(G545="","",IFERROR("El día de inicio del disfrute es "&amp;VLOOKUP(G545,Dias_no_hábiles!A:B,2,0)&amp;", por favor ingrese un día hábil",WORKDAY.INTL(G545-1,15,1,Dias_no_hábiles!E:E))))))</f>
        <v/>
      </c>
      <c r="I545" s="28" t="str">
        <f t="shared" si="18"/>
        <v/>
      </c>
      <c r="J545" s="33" t="s">
        <v>6</v>
      </c>
      <c r="K545" s="33"/>
    </row>
    <row r="546" spans="1:11" ht="50.25" customHeight="1" x14ac:dyDescent="0.25">
      <c r="A546" s="34"/>
      <c r="B546" s="35" t="str">
        <f>IF($A546="","",VLOOKUP($A546,funcionarios!$A:$D,2,0))</f>
        <v/>
      </c>
      <c r="C546" s="36" t="str">
        <f>IF($A546="","",VLOOKUP($A546,funcionarios!$A:$D,3,0))</f>
        <v/>
      </c>
      <c r="D546" s="36" t="str">
        <f>IF($A546="","",VLOOKUP($A546,funcionarios!$A:$D,4,0))</f>
        <v/>
      </c>
      <c r="E546" s="2"/>
      <c r="F546" s="27" t="str">
        <f t="shared" si="17"/>
        <v/>
      </c>
      <c r="G546" s="3"/>
      <c r="H546" s="27" t="str">
        <f>IF(G546="","",IF(G546&lt;=F546,"La fecha de inicio de disfrute debe ser mayor que la fecha final de causación",IF(AND(YEAR(F546)=YEAR(G546),MONTH(F546)=MONTH(G546)),"Por favor reprograme la fecha de inicio de disfrute para el siguiente mes",IF(G546="","",IFERROR("El día de inicio del disfrute es "&amp;VLOOKUP(G546,Dias_no_hábiles!A:B,2,0)&amp;", por favor ingrese un día hábil",WORKDAY.INTL(G546-1,15,1,Dias_no_hábiles!E:E))))))</f>
        <v/>
      </c>
      <c r="I546" s="28" t="str">
        <f t="shared" si="18"/>
        <v/>
      </c>
      <c r="J546" s="33" t="s">
        <v>6</v>
      </c>
      <c r="K546" s="33"/>
    </row>
    <row r="547" spans="1:11" ht="50.25" customHeight="1" x14ac:dyDescent="0.25">
      <c r="A547" s="34"/>
      <c r="B547" s="35" t="str">
        <f>IF($A547="","",VLOOKUP($A547,funcionarios!$A:$D,2,0))</f>
        <v/>
      </c>
      <c r="C547" s="36" t="str">
        <f>IF($A547="","",VLOOKUP($A547,funcionarios!$A:$D,3,0))</f>
        <v/>
      </c>
      <c r="D547" s="36" t="str">
        <f>IF($A547="","",VLOOKUP($A547,funcionarios!$A:$D,4,0))</f>
        <v/>
      </c>
      <c r="E547" s="2"/>
      <c r="F547" s="27" t="str">
        <f t="shared" si="17"/>
        <v/>
      </c>
      <c r="G547" s="3"/>
      <c r="H547" s="27" t="str">
        <f>IF(G547="","",IF(G547&lt;=F547,"La fecha de inicio de disfrute debe ser mayor que la fecha final de causación",IF(AND(YEAR(F547)=YEAR(G547),MONTH(F547)=MONTH(G547)),"Por favor reprograme la fecha de inicio de disfrute para el siguiente mes",IF(G547="","",IFERROR("El día de inicio del disfrute es "&amp;VLOOKUP(G547,Dias_no_hábiles!A:B,2,0)&amp;", por favor ingrese un día hábil",WORKDAY.INTL(G547-1,15,1,Dias_no_hábiles!E:E))))))</f>
        <v/>
      </c>
      <c r="I547" s="28" t="str">
        <f t="shared" si="18"/>
        <v/>
      </c>
      <c r="J547" s="33" t="s">
        <v>6</v>
      </c>
      <c r="K547" s="33"/>
    </row>
    <row r="548" spans="1:11" ht="50.25" customHeight="1" x14ac:dyDescent="0.25">
      <c r="A548" s="34"/>
      <c r="B548" s="35" t="str">
        <f>IF($A548="","",VLOOKUP($A548,funcionarios!$A:$D,2,0))</f>
        <v/>
      </c>
      <c r="C548" s="36" t="str">
        <f>IF($A548="","",VLOOKUP($A548,funcionarios!$A:$D,3,0))</f>
        <v/>
      </c>
      <c r="D548" s="36" t="str">
        <f>IF($A548="","",VLOOKUP($A548,funcionarios!$A:$D,4,0))</f>
        <v/>
      </c>
      <c r="E548" s="2"/>
      <c r="F548" s="27" t="str">
        <f t="shared" si="17"/>
        <v/>
      </c>
      <c r="G548" s="3"/>
      <c r="H548" s="27" t="str">
        <f>IF(G548="","",IF(G548&lt;=F548,"La fecha de inicio de disfrute debe ser mayor que la fecha final de causación",IF(AND(YEAR(F548)=YEAR(G548),MONTH(F548)=MONTH(G548)),"Por favor reprograme la fecha de inicio de disfrute para el siguiente mes",IF(G548="","",IFERROR("El día de inicio del disfrute es "&amp;VLOOKUP(G548,Dias_no_hábiles!A:B,2,0)&amp;", por favor ingrese un día hábil",WORKDAY.INTL(G548-1,15,1,Dias_no_hábiles!E:E))))))</f>
        <v/>
      </c>
      <c r="I548" s="28" t="str">
        <f t="shared" si="18"/>
        <v/>
      </c>
      <c r="J548" s="33" t="s">
        <v>6</v>
      </c>
      <c r="K548" s="33"/>
    </row>
    <row r="549" spans="1:11" ht="50.25" customHeight="1" x14ac:dyDescent="0.25">
      <c r="A549" s="34"/>
      <c r="B549" s="35" t="str">
        <f>IF($A549="","",VLOOKUP($A549,funcionarios!$A:$D,2,0))</f>
        <v/>
      </c>
      <c r="C549" s="36" t="str">
        <f>IF($A549="","",VLOOKUP($A549,funcionarios!$A:$D,3,0))</f>
        <v/>
      </c>
      <c r="D549" s="36" t="str">
        <f>IF($A549="","",VLOOKUP($A549,funcionarios!$A:$D,4,0))</f>
        <v/>
      </c>
      <c r="E549" s="2"/>
      <c r="F549" s="27" t="str">
        <f t="shared" si="17"/>
        <v/>
      </c>
      <c r="G549" s="3"/>
      <c r="H549" s="27" t="str">
        <f>IF(G549="","",IF(G549&lt;=F549,"La fecha de inicio de disfrute debe ser mayor que la fecha final de causación",IF(AND(YEAR(F549)=YEAR(G549),MONTH(F549)=MONTH(G549)),"Por favor reprograme la fecha de inicio de disfrute para el siguiente mes",IF(G549="","",IFERROR("El día de inicio del disfrute es "&amp;VLOOKUP(G549,Dias_no_hábiles!A:B,2,0)&amp;", por favor ingrese un día hábil",WORKDAY.INTL(G549-1,15,1,Dias_no_hábiles!E:E))))))</f>
        <v/>
      </c>
      <c r="I549" s="28" t="str">
        <f t="shared" si="18"/>
        <v/>
      </c>
      <c r="J549" s="33" t="s">
        <v>6</v>
      </c>
      <c r="K549" s="33"/>
    </row>
    <row r="550" spans="1:11" ht="50.25" customHeight="1" x14ac:dyDescent="0.25">
      <c r="A550" s="34"/>
      <c r="B550" s="35" t="str">
        <f>IF($A550="","",VLOOKUP($A550,funcionarios!$A:$D,2,0))</f>
        <v/>
      </c>
      <c r="C550" s="36" t="str">
        <f>IF($A550="","",VLOOKUP($A550,funcionarios!$A:$D,3,0))</f>
        <v/>
      </c>
      <c r="D550" s="36" t="str">
        <f>IF($A550="","",VLOOKUP($A550,funcionarios!$A:$D,4,0))</f>
        <v/>
      </c>
      <c r="E550" s="2"/>
      <c r="F550" s="27" t="str">
        <f t="shared" si="17"/>
        <v/>
      </c>
      <c r="G550" s="3"/>
      <c r="H550" s="27" t="str">
        <f>IF(G550="","",IF(G550&lt;=F550,"La fecha de inicio de disfrute debe ser mayor que la fecha final de causación",IF(AND(YEAR(F550)=YEAR(G550),MONTH(F550)=MONTH(G550)),"Por favor reprograme la fecha de inicio de disfrute para el siguiente mes",IF(G550="","",IFERROR("El día de inicio del disfrute es "&amp;VLOOKUP(G550,Dias_no_hábiles!A:B,2,0)&amp;", por favor ingrese un día hábil",WORKDAY.INTL(G550-1,15,1,Dias_no_hábiles!E:E))))))</f>
        <v/>
      </c>
      <c r="I550" s="28" t="str">
        <f t="shared" si="18"/>
        <v/>
      </c>
      <c r="J550" s="33" t="s">
        <v>6</v>
      </c>
      <c r="K550" s="33"/>
    </row>
    <row r="551" spans="1:11" ht="50.25" customHeight="1" x14ac:dyDescent="0.25">
      <c r="A551" s="34"/>
      <c r="B551" s="35" t="str">
        <f>IF($A551="","",VLOOKUP($A551,funcionarios!$A:$D,2,0))</f>
        <v/>
      </c>
      <c r="C551" s="36" t="str">
        <f>IF($A551="","",VLOOKUP($A551,funcionarios!$A:$D,3,0))</f>
        <v/>
      </c>
      <c r="D551" s="36" t="str">
        <f>IF($A551="","",VLOOKUP($A551,funcionarios!$A:$D,4,0))</f>
        <v/>
      </c>
      <c r="E551" s="2"/>
      <c r="F551" s="27" t="str">
        <f t="shared" si="17"/>
        <v/>
      </c>
      <c r="G551" s="3"/>
      <c r="H551" s="27" t="str">
        <f>IF(G551="","",IF(G551&lt;=F551,"La fecha de inicio de disfrute debe ser mayor que la fecha final de causación",IF(AND(YEAR(F551)=YEAR(G551),MONTH(F551)=MONTH(G551)),"Por favor reprograme la fecha de inicio de disfrute para el siguiente mes",IF(G551="","",IFERROR("El día de inicio del disfrute es "&amp;VLOOKUP(G551,Dias_no_hábiles!A:B,2,0)&amp;", por favor ingrese un día hábil",WORKDAY.INTL(G551-1,15,1,Dias_no_hábiles!E:E))))))</f>
        <v/>
      </c>
      <c r="I551" s="28" t="str">
        <f t="shared" si="18"/>
        <v/>
      </c>
      <c r="J551" s="33" t="s">
        <v>6</v>
      </c>
      <c r="K551" s="33"/>
    </row>
    <row r="552" spans="1:11" ht="50.25" customHeight="1" x14ac:dyDescent="0.25">
      <c r="A552" s="34"/>
      <c r="B552" s="35" t="str">
        <f>IF($A552="","",VLOOKUP($A552,funcionarios!$A:$D,2,0))</f>
        <v/>
      </c>
      <c r="C552" s="36" t="str">
        <f>IF($A552="","",VLOOKUP($A552,funcionarios!$A:$D,3,0))</f>
        <v/>
      </c>
      <c r="D552" s="36" t="str">
        <f>IF($A552="","",VLOOKUP($A552,funcionarios!$A:$D,4,0))</f>
        <v/>
      </c>
      <c r="E552" s="2"/>
      <c r="F552" s="27" t="str">
        <f t="shared" si="17"/>
        <v/>
      </c>
      <c r="G552" s="3"/>
      <c r="H552" s="27" t="str">
        <f>IF(G552="","",IF(G552&lt;=F552,"La fecha de inicio de disfrute debe ser mayor que la fecha final de causación",IF(AND(YEAR(F552)=YEAR(G552),MONTH(F552)=MONTH(G552)),"Por favor reprograme la fecha de inicio de disfrute para el siguiente mes",IF(G552="","",IFERROR("El día de inicio del disfrute es "&amp;VLOOKUP(G552,Dias_no_hábiles!A:B,2,0)&amp;", por favor ingrese un día hábil",WORKDAY.INTL(G552-1,15,1,Dias_no_hábiles!E:E))))))</f>
        <v/>
      </c>
      <c r="I552" s="28" t="str">
        <f t="shared" si="18"/>
        <v/>
      </c>
      <c r="J552" s="33" t="s">
        <v>6</v>
      </c>
      <c r="K552" s="33"/>
    </row>
    <row r="553" spans="1:11" ht="50.25" customHeight="1" x14ac:dyDescent="0.25">
      <c r="A553" s="34"/>
      <c r="B553" s="35" t="str">
        <f>IF($A553="","",VLOOKUP($A553,funcionarios!$A:$D,2,0))</f>
        <v/>
      </c>
      <c r="C553" s="36" t="str">
        <f>IF($A553="","",VLOOKUP($A553,funcionarios!$A:$D,3,0))</f>
        <v/>
      </c>
      <c r="D553" s="36" t="str">
        <f>IF($A553="","",VLOOKUP($A553,funcionarios!$A:$D,4,0))</f>
        <v/>
      </c>
      <c r="E553" s="2"/>
      <c r="F553" s="27" t="str">
        <f t="shared" si="17"/>
        <v/>
      </c>
      <c r="G553" s="3"/>
      <c r="H553" s="27" t="str">
        <f>IF(G553="","",IF(G553&lt;=F553,"La fecha de inicio de disfrute debe ser mayor que la fecha final de causación",IF(AND(YEAR(F553)=YEAR(G553),MONTH(F553)=MONTH(G553)),"Por favor reprograme la fecha de inicio de disfrute para el siguiente mes",IF(G553="","",IFERROR("El día de inicio del disfrute es "&amp;VLOOKUP(G553,Dias_no_hábiles!A:B,2,0)&amp;", por favor ingrese un día hábil",WORKDAY.INTL(G553-1,15,1,Dias_no_hábiles!E:E))))))</f>
        <v/>
      </c>
      <c r="I553" s="28" t="str">
        <f t="shared" si="18"/>
        <v/>
      </c>
      <c r="J553" s="33" t="s">
        <v>6</v>
      </c>
      <c r="K553" s="33"/>
    </row>
    <row r="554" spans="1:11" ht="50.25" customHeight="1" x14ac:dyDescent="0.25">
      <c r="A554" s="34"/>
      <c r="B554" s="35" t="str">
        <f>IF($A554="","",VLOOKUP($A554,funcionarios!$A:$D,2,0))</f>
        <v/>
      </c>
      <c r="C554" s="36" t="str">
        <f>IF($A554="","",VLOOKUP($A554,funcionarios!$A:$D,3,0))</f>
        <v/>
      </c>
      <c r="D554" s="36" t="str">
        <f>IF($A554="","",VLOOKUP($A554,funcionarios!$A:$D,4,0))</f>
        <v/>
      </c>
      <c r="E554" s="2"/>
      <c r="F554" s="27" t="str">
        <f t="shared" si="17"/>
        <v/>
      </c>
      <c r="G554" s="3"/>
      <c r="H554" s="27" t="str">
        <f>IF(G554="","",IF(G554&lt;=F554,"La fecha de inicio de disfrute debe ser mayor que la fecha final de causación",IF(AND(YEAR(F554)=YEAR(G554),MONTH(F554)=MONTH(G554)),"Por favor reprograme la fecha de inicio de disfrute para el siguiente mes",IF(G554="","",IFERROR("El día de inicio del disfrute es "&amp;VLOOKUP(G554,Dias_no_hábiles!A:B,2,0)&amp;", por favor ingrese un día hábil",WORKDAY.INTL(G554-1,15,1,Dias_no_hábiles!E:E))))))</f>
        <v/>
      </c>
      <c r="I554" s="28" t="str">
        <f t="shared" si="18"/>
        <v/>
      </c>
      <c r="J554" s="33" t="s">
        <v>6</v>
      </c>
      <c r="K554" s="33"/>
    </row>
    <row r="555" spans="1:11" ht="50.25" customHeight="1" x14ac:dyDescent="0.25">
      <c r="A555" s="34"/>
      <c r="B555" s="35" t="str">
        <f>IF($A555="","",VLOOKUP($A555,funcionarios!$A:$D,2,0))</f>
        <v/>
      </c>
      <c r="C555" s="36" t="str">
        <f>IF($A555="","",VLOOKUP($A555,funcionarios!$A:$D,3,0))</f>
        <v/>
      </c>
      <c r="D555" s="36" t="str">
        <f>IF($A555="","",VLOOKUP($A555,funcionarios!$A:$D,4,0))</f>
        <v/>
      </c>
      <c r="E555" s="2"/>
      <c r="F555" s="27" t="str">
        <f t="shared" si="17"/>
        <v/>
      </c>
      <c r="G555" s="3"/>
      <c r="H555" s="27" t="str">
        <f>IF(G555="","",IF(G555&lt;=F555,"La fecha de inicio de disfrute debe ser mayor que la fecha final de causación",IF(AND(YEAR(F555)=YEAR(G555),MONTH(F555)=MONTH(G555)),"Por favor reprograme la fecha de inicio de disfrute para el siguiente mes",IF(G555="","",IFERROR("El día de inicio del disfrute es "&amp;VLOOKUP(G555,Dias_no_hábiles!A:B,2,0)&amp;", por favor ingrese un día hábil",WORKDAY.INTL(G555-1,15,1,Dias_no_hábiles!E:E))))))</f>
        <v/>
      </c>
      <c r="I555" s="28" t="str">
        <f t="shared" si="18"/>
        <v/>
      </c>
      <c r="J555" s="33" t="s">
        <v>6</v>
      </c>
      <c r="K555" s="33"/>
    </row>
    <row r="556" spans="1:11" ht="50.25" customHeight="1" x14ac:dyDescent="0.25">
      <c r="A556" s="34"/>
      <c r="B556" s="35" t="str">
        <f>IF($A556="","",VLOOKUP($A556,funcionarios!$A:$D,2,0))</f>
        <v/>
      </c>
      <c r="C556" s="36" t="str">
        <f>IF($A556="","",VLOOKUP($A556,funcionarios!$A:$D,3,0))</f>
        <v/>
      </c>
      <c r="D556" s="36" t="str">
        <f>IF($A556="","",VLOOKUP($A556,funcionarios!$A:$D,4,0))</f>
        <v/>
      </c>
      <c r="E556" s="2"/>
      <c r="F556" s="27" t="str">
        <f t="shared" si="17"/>
        <v/>
      </c>
      <c r="G556" s="3"/>
      <c r="H556" s="27" t="str">
        <f>IF(G556="","",IF(G556&lt;=F556,"La fecha de inicio de disfrute debe ser mayor que la fecha final de causación",IF(AND(YEAR(F556)=YEAR(G556),MONTH(F556)=MONTH(G556)),"Por favor reprograme la fecha de inicio de disfrute para el siguiente mes",IF(G556="","",IFERROR("El día de inicio del disfrute es "&amp;VLOOKUP(G556,Dias_no_hábiles!A:B,2,0)&amp;", por favor ingrese un día hábil",WORKDAY.INTL(G556-1,15,1,Dias_no_hábiles!E:E))))))</f>
        <v/>
      </c>
      <c r="I556" s="28" t="str">
        <f t="shared" si="18"/>
        <v/>
      </c>
      <c r="J556" s="33" t="s">
        <v>6</v>
      </c>
      <c r="K556" s="33"/>
    </row>
    <row r="557" spans="1:11" ht="50.25" customHeight="1" x14ac:dyDescent="0.25">
      <c r="A557" s="34"/>
      <c r="B557" s="35" t="str">
        <f>IF($A557="","",VLOOKUP($A557,funcionarios!$A:$D,2,0))</f>
        <v/>
      </c>
      <c r="C557" s="36" t="str">
        <f>IF($A557="","",VLOOKUP($A557,funcionarios!$A:$D,3,0))</f>
        <v/>
      </c>
      <c r="D557" s="36" t="str">
        <f>IF($A557="","",VLOOKUP($A557,funcionarios!$A:$D,4,0))</f>
        <v/>
      </c>
      <c r="E557" s="2"/>
      <c r="F557" s="27" t="str">
        <f t="shared" si="17"/>
        <v/>
      </c>
      <c r="G557" s="3"/>
      <c r="H557" s="27" t="str">
        <f>IF(G557="","",IF(G557&lt;=F557,"La fecha de inicio de disfrute debe ser mayor que la fecha final de causación",IF(AND(YEAR(F557)=YEAR(G557),MONTH(F557)=MONTH(G557)),"Por favor reprograme la fecha de inicio de disfrute para el siguiente mes",IF(G557="","",IFERROR("El día de inicio del disfrute es "&amp;VLOOKUP(G557,Dias_no_hábiles!A:B,2,0)&amp;", por favor ingrese un día hábil",WORKDAY.INTL(G557-1,15,1,Dias_no_hábiles!E:E))))))</f>
        <v/>
      </c>
      <c r="I557" s="28" t="str">
        <f t="shared" si="18"/>
        <v/>
      </c>
      <c r="J557" s="33" t="s">
        <v>6</v>
      </c>
      <c r="K557" s="33"/>
    </row>
    <row r="558" spans="1:11" ht="50.25" customHeight="1" x14ac:dyDescent="0.25">
      <c r="A558" s="34"/>
      <c r="B558" s="35" t="str">
        <f>IF($A558="","",VLOOKUP($A558,funcionarios!$A:$D,2,0))</f>
        <v/>
      </c>
      <c r="C558" s="36" t="str">
        <f>IF($A558="","",VLOOKUP($A558,funcionarios!$A:$D,3,0))</f>
        <v/>
      </c>
      <c r="D558" s="36" t="str">
        <f>IF($A558="","",VLOOKUP($A558,funcionarios!$A:$D,4,0))</f>
        <v/>
      </c>
      <c r="E558" s="2"/>
      <c r="F558" s="27" t="str">
        <f t="shared" si="17"/>
        <v/>
      </c>
      <c r="G558" s="3"/>
      <c r="H558" s="27" t="str">
        <f>IF(G558="","",IF(G558&lt;=F558,"La fecha de inicio de disfrute debe ser mayor que la fecha final de causación",IF(AND(YEAR(F558)=YEAR(G558),MONTH(F558)=MONTH(G558)),"Por favor reprograme la fecha de inicio de disfrute para el siguiente mes",IF(G558="","",IFERROR("El día de inicio del disfrute es "&amp;VLOOKUP(G558,Dias_no_hábiles!A:B,2,0)&amp;", por favor ingrese un día hábil",WORKDAY.INTL(G558-1,15,1,Dias_no_hábiles!E:E))))))</f>
        <v/>
      </c>
      <c r="I558" s="28" t="str">
        <f t="shared" si="18"/>
        <v/>
      </c>
      <c r="J558" s="33" t="s">
        <v>6</v>
      </c>
      <c r="K558" s="33"/>
    </row>
    <row r="559" spans="1:11" ht="50.25" customHeight="1" x14ac:dyDescent="0.25">
      <c r="A559" s="34"/>
      <c r="B559" s="35" t="str">
        <f>IF($A559="","",VLOOKUP($A559,funcionarios!$A:$D,2,0))</f>
        <v/>
      </c>
      <c r="C559" s="36" t="str">
        <f>IF($A559="","",VLOOKUP($A559,funcionarios!$A:$D,3,0))</f>
        <v/>
      </c>
      <c r="D559" s="36" t="str">
        <f>IF($A559="","",VLOOKUP($A559,funcionarios!$A:$D,4,0))</f>
        <v/>
      </c>
      <c r="E559" s="2"/>
      <c r="F559" s="27" t="str">
        <f t="shared" si="17"/>
        <v/>
      </c>
      <c r="G559" s="3"/>
      <c r="H559" s="27" t="str">
        <f>IF(G559="","",IF(G559&lt;=F559,"La fecha de inicio de disfrute debe ser mayor que la fecha final de causación",IF(AND(YEAR(F559)=YEAR(G559),MONTH(F559)=MONTH(G559)),"Por favor reprograme la fecha de inicio de disfrute para el siguiente mes",IF(G559="","",IFERROR("El día de inicio del disfrute es "&amp;VLOOKUP(G559,Dias_no_hábiles!A:B,2,0)&amp;", por favor ingrese un día hábil",WORKDAY.INTL(G559-1,15,1,Dias_no_hábiles!E:E))))))</f>
        <v/>
      </c>
      <c r="I559" s="28" t="str">
        <f t="shared" si="18"/>
        <v/>
      </c>
      <c r="J559" s="33" t="s">
        <v>6</v>
      </c>
      <c r="K559" s="33"/>
    </row>
    <row r="560" spans="1:11" ht="50.25" customHeight="1" x14ac:dyDescent="0.25">
      <c r="A560" s="34"/>
      <c r="B560" s="35" t="str">
        <f>IF($A560="","",VLOOKUP($A560,funcionarios!$A:$D,2,0))</f>
        <v/>
      </c>
      <c r="C560" s="36" t="str">
        <f>IF($A560="","",VLOOKUP($A560,funcionarios!$A:$D,3,0))</f>
        <v/>
      </c>
      <c r="D560" s="36" t="str">
        <f>IF($A560="","",VLOOKUP($A560,funcionarios!$A:$D,4,0))</f>
        <v/>
      </c>
      <c r="E560" s="2"/>
      <c r="F560" s="27" t="str">
        <f t="shared" si="17"/>
        <v/>
      </c>
      <c r="G560" s="3"/>
      <c r="H560" s="27" t="str">
        <f>IF(G560="","",IF(G560&lt;=F560,"La fecha de inicio de disfrute debe ser mayor que la fecha final de causación",IF(AND(YEAR(F560)=YEAR(G560),MONTH(F560)=MONTH(G560)),"Por favor reprograme la fecha de inicio de disfrute para el siguiente mes",IF(G560="","",IFERROR("El día de inicio del disfrute es "&amp;VLOOKUP(G560,Dias_no_hábiles!A:B,2,0)&amp;", por favor ingrese un día hábil",WORKDAY.INTL(G560-1,15,1,Dias_no_hábiles!E:E))))))</f>
        <v/>
      </c>
      <c r="I560" s="28" t="str">
        <f t="shared" si="18"/>
        <v/>
      </c>
      <c r="J560" s="33" t="s">
        <v>6</v>
      </c>
      <c r="K560" s="33"/>
    </row>
    <row r="561" spans="1:11" ht="50.25" customHeight="1" x14ac:dyDescent="0.25">
      <c r="A561" s="34"/>
      <c r="B561" s="35" t="str">
        <f>IF($A561="","",VLOOKUP($A561,funcionarios!$A:$D,2,0))</f>
        <v/>
      </c>
      <c r="C561" s="36" t="str">
        <f>IF($A561="","",VLOOKUP($A561,funcionarios!$A:$D,3,0))</f>
        <v/>
      </c>
      <c r="D561" s="36" t="str">
        <f>IF($A561="","",VLOOKUP($A561,funcionarios!$A:$D,4,0))</f>
        <v/>
      </c>
      <c r="E561" s="2"/>
      <c r="F561" s="27" t="str">
        <f t="shared" si="17"/>
        <v/>
      </c>
      <c r="G561" s="3"/>
      <c r="H561" s="27" t="str">
        <f>IF(G561="","",IF(G561&lt;=F561,"La fecha de inicio de disfrute debe ser mayor que la fecha final de causación",IF(AND(YEAR(F561)=YEAR(G561),MONTH(F561)=MONTH(G561)),"Por favor reprograme la fecha de inicio de disfrute para el siguiente mes",IF(G561="","",IFERROR("El día de inicio del disfrute es "&amp;VLOOKUP(G561,Dias_no_hábiles!A:B,2,0)&amp;", por favor ingrese un día hábil",WORKDAY.INTL(G561-1,15,1,Dias_no_hábiles!E:E))))))</f>
        <v/>
      </c>
      <c r="I561" s="28" t="str">
        <f t="shared" si="18"/>
        <v/>
      </c>
      <c r="J561" s="33" t="s">
        <v>6</v>
      </c>
      <c r="K561" s="33"/>
    </row>
    <row r="562" spans="1:11" ht="50.25" customHeight="1" x14ac:dyDescent="0.25">
      <c r="A562" s="34"/>
      <c r="B562" s="35" t="str">
        <f>IF($A562="","",VLOOKUP($A562,funcionarios!$A:$D,2,0))</f>
        <v/>
      </c>
      <c r="C562" s="36" t="str">
        <f>IF($A562="","",VLOOKUP($A562,funcionarios!$A:$D,3,0))</f>
        <v/>
      </c>
      <c r="D562" s="36" t="str">
        <f>IF($A562="","",VLOOKUP($A562,funcionarios!$A:$D,4,0))</f>
        <v/>
      </c>
      <c r="E562" s="2"/>
      <c r="F562" s="27" t="str">
        <f t="shared" si="17"/>
        <v/>
      </c>
      <c r="G562" s="3"/>
      <c r="H562" s="27" t="str">
        <f>IF(G562="","",IF(G562&lt;=F562,"La fecha de inicio de disfrute debe ser mayor que la fecha final de causación",IF(AND(YEAR(F562)=YEAR(G562),MONTH(F562)=MONTH(G562)),"Por favor reprograme la fecha de inicio de disfrute para el siguiente mes",IF(G562="","",IFERROR("El día de inicio del disfrute es "&amp;VLOOKUP(G562,Dias_no_hábiles!A:B,2,0)&amp;", por favor ingrese un día hábil",WORKDAY.INTL(G562-1,15,1,Dias_no_hábiles!E:E))))))</f>
        <v/>
      </c>
      <c r="I562" s="28" t="str">
        <f t="shared" si="18"/>
        <v/>
      </c>
      <c r="J562" s="33" t="s">
        <v>6</v>
      </c>
      <c r="K562" s="33"/>
    </row>
    <row r="563" spans="1:11" ht="50.25" customHeight="1" x14ac:dyDescent="0.25">
      <c r="A563" s="34"/>
      <c r="B563" s="35" t="str">
        <f>IF($A563="","",VLOOKUP($A563,funcionarios!$A:$D,2,0))</f>
        <v/>
      </c>
      <c r="C563" s="36" t="str">
        <f>IF($A563="","",VLOOKUP($A563,funcionarios!$A:$D,3,0))</f>
        <v/>
      </c>
      <c r="D563" s="36" t="str">
        <f>IF($A563="","",VLOOKUP($A563,funcionarios!$A:$D,4,0))</f>
        <v/>
      </c>
      <c r="E563" s="2"/>
      <c r="F563" s="27" t="str">
        <f t="shared" si="17"/>
        <v/>
      </c>
      <c r="G563" s="3"/>
      <c r="H563" s="27" t="str">
        <f>IF(G563="","",IF(G563&lt;=F563,"La fecha de inicio de disfrute debe ser mayor que la fecha final de causación",IF(AND(YEAR(F563)=YEAR(G563),MONTH(F563)=MONTH(G563)),"Por favor reprograme la fecha de inicio de disfrute para el siguiente mes",IF(G563="","",IFERROR("El día de inicio del disfrute es "&amp;VLOOKUP(G563,Dias_no_hábiles!A:B,2,0)&amp;", por favor ingrese un día hábil",WORKDAY.INTL(G563-1,15,1,Dias_no_hábiles!E:E))))))</f>
        <v/>
      </c>
      <c r="I563" s="28" t="str">
        <f t="shared" si="18"/>
        <v/>
      </c>
      <c r="J563" s="33" t="s">
        <v>6</v>
      </c>
      <c r="K563" s="33"/>
    </row>
    <row r="564" spans="1:11" ht="50.25" customHeight="1" x14ac:dyDescent="0.25">
      <c r="A564" s="34"/>
      <c r="B564" s="35" t="str">
        <f>IF($A564="","",VLOOKUP($A564,funcionarios!$A:$D,2,0))</f>
        <v/>
      </c>
      <c r="C564" s="36" t="str">
        <f>IF($A564="","",VLOOKUP($A564,funcionarios!$A:$D,3,0))</f>
        <v/>
      </c>
      <c r="D564" s="36" t="str">
        <f>IF($A564="","",VLOOKUP($A564,funcionarios!$A:$D,4,0))</f>
        <v/>
      </c>
      <c r="E564" s="2"/>
      <c r="F564" s="27" t="str">
        <f t="shared" si="17"/>
        <v/>
      </c>
      <c r="G564" s="3"/>
      <c r="H564" s="27" t="str">
        <f>IF(G564="","",IF(G564&lt;=F564,"La fecha de inicio de disfrute debe ser mayor que la fecha final de causación",IF(AND(YEAR(F564)=YEAR(G564),MONTH(F564)=MONTH(G564)),"Por favor reprograme la fecha de inicio de disfrute para el siguiente mes",IF(G564="","",IFERROR("El día de inicio del disfrute es "&amp;VLOOKUP(G564,Dias_no_hábiles!A:B,2,0)&amp;", por favor ingrese un día hábil",WORKDAY.INTL(G564-1,15,1,Dias_no_hábiles!E:E))))))</f>
        <v/>
      </c>
      <c r="I564" s="28" t="str">
        <f t="shared" si="18"/>
        <v/>
      </c>
      <c r="J564" s="33" t="s">
        <v>6</v>
      </c>
      <c r="K564" s="33"/>
    </row>
    <row r="565" spans="1:11" ht="50.25" customHeight="1" x14ac:dyDescent="0.25">
      <c r="A565" s="34"/>
      <c r="B565" s="35" t="str">
        <f>IF($A565="","",VLOOKUP($A565,funcionarios!$A:$D,2,0))</f>
        <v/>
      </c>
      <c r="C565" s="36" t="str">
        <f>IF($A565="","",VLOOKUP($A565,funcionarios!$A:$D,3,0))</f>
        <v/>
      </c>
      <c r="D565" s="36" t="str">
        <f>IF($A565="","",VLOOKUP($A565,funcionarios!$A:$D,4,0))</f>
        <v/>
      </c>
      <c r="E565" s="2"/>
      <c r="F565" s="27" t="str">
        <f t="shared" si="17"/>
        <v/>
      </c>
      <c r="G565" s="3"/>
      <c r="H565" s="27" t="str">
        <f>IF(G565="","",IF(G565&lt;=F565,"La fecha de inicio de disfrute debe ser mayor que la fecha final de causación",IF(AND(YEAR(F565)=YEAR(G565),MONTH(F565)=MONTH(G565)),"Por favor reprograme la fecha de inicio de disfrute para el siguiente mes",IF(G565="","",IFERROR("El día de inicio del disfrute es "&amp;VLOOKUP(G565,Dias_no_hábiles!A:B,2,0)&amp;", por favor ingrese un día hábil",WORKDAY.INTL(G565-1,15,1,Dias_no_hábiles!E:E))))))</f>
        <v/>
      </c>
      <c r="I565" s="28" t="str">
        <f t="shared" si="18"/>
        <v/>
      </c>
      <c r="J565" s="33" t="s">
        <v>6</v>
      </c>
      <c r="K565" s="33"/>
    </row>
    <row r="566" spans="1:11" ht="50.25" customHeight="1" x14ac:dyDescent="0.25">
      <c r="A566" s="34"/>
      <c r="B566" s="35" t="str">
        <f>IF($A566="","",VLOOKUP($A566,funcionarios!$A:$D,2,0))</f>
        <v/>
      </c>
      <c r="C566" s="36" t="str">
        <f>IF($A566="","",VLOOKUP($A566,funcionarios!$A:$D,3,0))</f>
        <v/>
      </c>
      <c r="D566" s="36" t="str">
        <f>IF($A566="","",VLOOKUP($A566,funcionarios!$A:$D,4,0))</f>
        <v/>
      </c>
      <c r="E566" s="2"/>
      <c r="F566" s="27" t="str">
        <f t="shared" si="17"/>
        <v/>
      </c>
      <c r="G566" s="3"/>
      <c r="H566" s="27" t="str">
        <f>IF(G566="","",IF(G566&lt;=F566,"La fecha de inicio de disfrute debe ser mayor que la fecha final de causación",IF(AND(YEAR(F566)=YEAR(G566),MONTH(F566)=MONTH(G566)),"Por favor reprograme la fecha de inicio de disfrute para el siguiente mes",IF(G566="","",IFERROR("El día de inicio del disfrute es "&amp;VLOOKUP(G566,Dias_no_hábiles!A:B,2,0)&amp;", por favor ingrese un día hábil",WORKDAY.INTL(G566-1,15,1,Dias_no_hábiles!E:E))))))</f>
        <v/>
      </c>
      <c r="I566" s="28" t="str">
        <f t="shared" si="18"/>
        <v/>
      </c>
      <c r="J566" s="33" t="s">
        <v>6</v>
      </c>
      <c r="K566" s="33"/>
    </row>
    <row r="567" spans="1:11" ht="50.25" customHeight="1" x14ac:dyDescent="0.25">
      <c r="A567" s="34"/>
      <c r="B567" s="35" t="str">
        <f>IF($A567="","",VLOOKUP($A567,funcionarios!$A:$D,2,0))</f>
        <v/>
      </c>
      <c r="C567" s="36" t="str">
        <f>IF($A567="","",VLOOKUP($A567,funcionarios!$A:$D,3,0))</f>
        <v/>
      </c>
      <c r="D567" s="36" t="str">
        <f>IF($A567="","",VLOOKUP($A567,funcionarios!$A:$D,4,0))</f>
        <v/>
      </c>
      <c r="E567" s="2"/>
      <c r="F567" s="27" t="str">
        <f t="shared" si="17"/>
        <v/>
      </c>
      <c r="G567" s="3"/>
      <c r="H567" s="27" t="str">
        <f>IF(G567="","",IF(G567&lt;=F567,"La fecha de inicio de disfrute debe ser mayor que la fecha final de causación",IF(AND(YEAR(F567)=YEAR(G567),MONTH(F567)=MONTH(G567)),"Por favor reprograme la fecha de inicio de disfrute para el siguiente mes",IF(G567="","",IFERROR("El día de inicio del disfrute es "&amp;VLOOKUP(G567,Dias_no_hábiles!A:B,2,0)&amp;", por favor ingrese un día hábil",WORKDAY.INTL(G567-1,15,1,Dias_no_hábiles!E:E))))))</f>
        <v/>
      </c>
      <c r="I567" s="28" t="str">
        <f t="shared" si="18"/>
        <v/>
      </c>
      <c r="J567" s="33" t="s">
        <v>6</v>
      </c>
      <c r="K567" s="33"/>
    </row>
    <row r="568" spans="1:11" ht="50.25" customHeight="1" x14ac:dyDescent="0.25">
      <c r="A568" s="34"/>
      <c r="B568" s="35" t="str">
        <f>IF($A568="","",VLOOKUP($A568,funcionarios!$A:$D,2,0))</f>
        <v/>
      </c>
      <c r="C568" s="36" t="str">
        <f>IF($A568="","",VLOOKUP($A568,funcionarios!$A:$D,3,0))</f>
        <v/>
      </c>
      <c r="D568" s="36" t="str">
        <f>IF($A568="","",VLOOKUP($A568,funcionarios!$A:$D,4,0))</f>
        <v/>
      </c>
      <c r="E568" s="2"/>
      <c r="F568" s="27" t="str">
        <f t="shared" si="17"/>
        <v/>
      </c>
      <c r="G568" s="3"/>
      <c r="H568" s="27" t="str">
        <f>IF(G568="","",IF(G568&lt;=F568,"La fecha de inicio de disfrute debe ser mayor que la fecha final de causación",IF(AND(YEAR(F568)=YEAR(G568),MONTH(F568)=MONTH(G568)),"Por favor reprograme la fecha de inicio de disfrute para el siguiente mes",IF(G568="","",IFERROR("El día de inicio del disfrute es "&amp;VLOOKUP(G568,Dias_no_hábiles!A:B,2,0)&amp;", por favor ingrese un día hábil",WORKDAY.INTL(G568-1,15,1,Dias_no_hábiles!E:E))))))</f>
        <v/>
      </c>
      <c r="I568" s="28" t="str">
        <f t="shared" si="18"/>
        <v/>
      </c>
      <c r="J568" s="33" t="s">
        <v>6</v>
      </c>
      <c r="K568" s="33"/>
    </row>
    <row r="569" spans="1:11" ht="50.25" customHeight="1" x14ac:dyDescent="0.25">
      <c r="A569" s="34"/>
      <c r="B569" s="35" t="str">
        <f>IF($A569="","",VLOOKUP($A569,funcionarios!$A:$D,2,0))</f>
        <v/>
      </c>
      <c r="C569" s="36" t="str">
        <f>IF($A569="","",VLOOKUP($A569,funcionarios!$A:$D,3,0))</f>
        <v/>
      </c>
      <c r="D569" s="36" t="str">
        <f>IF($A569="","",VLOOKUP($A569,funcionarios!$A:$D,4,0))</f>
        <v/>
      </c>
      <c r="E569" s="2"/>
      <c r="F569" s="27" t="str">
        <f t="shared" si="17"/>
        <v/>
      </c>
      <c r="G569" s="3"/>
      <c r="H569" s="27" t="str">
        <f>IF(G569="","",IF(G569&lt;=F569,"La fecha de inicio de disfrute debe ser mayor que la fecha final de causación",IF(AND(YEAR(F569)=YEAR(G569),MONTH(F569)=MONTH(G569)),"Por favor reprograme la fecha de inicio de disfrute para el siguiente mes",IF(G569="","",IFERROR("El día de inicio del disfrute es "&amp;VLOOKUP(G569,Dias_no_hábiles!A:B,2,0)&amp;", por favor ingrese un día hábil",WORKDAY.INTL(G569-1,15,1,Dias_no_hábiles!E:E))))))</f>
        <v/>
      </c>
      <c r="I569" s="28" t="str">
        <f t="shared" si="18"/>
        <v/>
      </c>
      <c r="J569" s="33" t="s">
        <v>6</v>
      </c>
      <c r="K569" s="33"/>
    </row>
    <row r="570" spans="1:11" ht="50.25" customHeight="1" x14ac:dyDescent="0.25">
      <c r="A570" s="34"/>
      <c r="B570" s="35" t="str">
        <f>IF($A570="","",VLOOKUP($A570,funcionarios!$A:$D,2,0))</f>
        <v/>
      </c>
      <c r="C570" s="36" t="str">
        <f>IF($A570="","",VLOOKUP($A570,funcionarios!$A:$D,3,0))</f>
        <v/>
      </c>
      <c r="D570" s="36" t="str">
        <f>IF($A570="","",VLOOKUP($A570,funcionarios!$A:$D,4,0))</f>
        <v/>
      </c>
      <c r="E570" s="2"/>
      <c r="F570" s="27" t="str">
        <f t="shared" si="17"/>
        <v/>
      </c>
      <c r="G570" s="3"/>
      <c r="H570" s="27" t="str">
        <f>IF(G570="","",IF(G570&lt;=F570,"La fecha de inicio de disfrute debe ser mayor que la fecha final de causación",IF(AND(YEAR(F570)=YEAR(G570),MONTH(F570)=MONTH(G570)),"Por favor reprograme la fecha de inicio de disfrute para el siguiente mes",IF(G570="","",IFERROR("El día de inicio del disfrute es "&amp;VLOOKUP(G570,Dias_no_hábiles!A:B,2,0)&amp;", por favor ingrese un día hábil",WORKDAY.INTL(G570-1,15,1,Dias_no_hábiles!E:E))))))</f>
        <v/>
      </c>
      <c r="I570" s="28" t="str">
        <f t="shared" si="18"/>
        <v/>
      </c>
      <c r="J570" s="33" t="s">
        <v>6</v>
      </c>
      <c r="K570" s="33"/>
    </row>
    <row r="571" spans="1:11" ht="50.25" customHeight="1" x14ac:dyDescent="0.25">
      <c r="A571" s="34"/>
      <c r="B571" s="35" t="str">
        <f>IF($A571="","",VLOOKUP($A571,funcionarios!$A:$D,2,0))</f>
        <v/>
      </c>
      <c r="C571" s="36" t="str">
        <f>IF($A571="","",VLOOKUP($A571,funcionarios!$A:$D,3,0))</f>
        <v/>
      </c>
      <c r="D571" s="36" t="str">
        <f>IF($A571="","",VLOOKUP($A571,funcionarios!$A:$D,4,0))</f>
        <v/>
      </c>
      <c r="E571" s="2"/>
      <c r="F571" s="27" t="str">
        <f t="shared" si="17"/>
        <v/>
      </c>
      <c r="G571" s="3"/>
      <c r="H571" s="27" t="str">
        <f>IF(G571="","",IF(G571&lt;=F571,"La fecha de inicio de disfrute debe ser mayor que la fecha final de causación",IF(AND(YEAR(F571)=YEAR(G571),MONTH(F571)=MONTH(G571)),"Por favor reprograme la fecha de inicio de disfrute para el siguiente mes",IF(G571="","",IFERROR("El día de inicio del disfrute es "&amp;VLOOKUP(G571,Dias_no_hábiles!A:B,2,0)&amp;", por favor ingrese un día hábil",WORKDAY.INTL(G571-1,15,1,Dias_no_hábiles!E:E))))))</f>
        <v/>
      </c>
      <c r="I571" s="28" t="str">
        <f t="shared" si="18"/>
        <v/>
      </c>
      <c r="J571" s="33" t="s">
        <v>6</v>
      </c>
      <c r="K571" s="33"/>
    </row>
    <row r="572" spans="1:11" ht="50.25" customHeight="1" x14ac:dyDescent="0.25">
      <c r="A572" s="34"/>
      <c r="B572" s="35" t="str">
        <f>IF($A572="","",VLOOKUP($A572,funcionarios!$A:$D,2,0))</f>
        <v/>
      </c>
      <c r="C572" s="36" t="str">
        <f>IF($A572="","",VLOOKUP($A572,funcionarios!$A:$D,3,0))</f>
        <v/>
      </c>
      <c r="D572" s="36" t="str">
        <f>IF($A572="","",VLOOKUP($A572,funcionarios!$A:$D,4,0))</f>
        <v/>
      </c>
      <c r="E572" s="2"/>
      <c r="F572" s="27" t="str">
        <f t="shared" si="17"/>
        <v/>
      </c>
      <c r="G572" s="3"/>
      <c r="H572" s="27" t="str">
        <f>IF(G572="","",IF(G572&lt;=F572,"La fecha de inicio de disfrute debe ser mayor que la fecha final de causación",IF(AND(YEAR(F572)=YEAR(G572),MONTH(F572)=MONTH(G572)),"Por favor reprograme la fecha de inicio de disfrute para el siguiente mes",IF(G572="","",IFERROR("El día de inicio del disfrute es "&amp;VLOOKUP(G572,Dias_no_hábiles!A:B,2,0)&amp;", por favor ingrese un día hábil",WORKDAY.INTL(G572-1,15,1,Dias_no_hábiles!E:E))))))</f>
        <v/>
      </c>
      <c r="I572" s="28" t="str">
        <f t="shared" si="18"/>
        <v/>
      </c>
      <c r="J572" s="33" t="s">
        <v>6</v>
      </c>
      <c r="K572" s="33"/>
    </row>
    <row r="573" spans="1:11" ht="50.25" customHeight="1" x14ac:dyDescent="0.25">
      <c r="A573" s="34"/>
      <c r="B573" s="35" t="str">
        <f>IF($A573="","",VLOOKUP($A573,funcionarios!$A:$D,2,0))</f>
        <v/>
      </c>
      <c r="C573" s="36" t="str">
        <f>IF($A573="","",VLOOKUP($A573,funcionarios!$A:$D,3,0))</f>
        <v/>
      </c>
      <c r="D573" s="36" t="str">
        <f>IF($A573="","",VLOOKUP($A573,funcionarios!$A:$D,4,0))</f>
        <v/>
      </c>
      <c r="E573" s="2"/>
      <c r="F573" s="27" t="str">
        <f t="shared" si="17"/>
        <v/>
      </c>
      <c r="G573" s="3"/>
      <c r="H573" s="27" t="str">
        <f>IF(G573="","",IF(G573&lt;=F573,"La fecha de inicio de disfrute debe ser mayor que la fecha final de causación",IF(AND(YEAR(F573)=YEAR(G573),MONTH(F573)=MONTH(G573)),"Por favor reprograme la fecha de inicio de disfrute para el siguiente mes",IF(G573="","",IFERROR("El día de inicio del disfrute es "&amp;VLOOKUP(G573,Dias_no_hábiles!A:B,2,0)&amp;", por favor ingrese un día hábil",WORKDAY.INTL(G573-1,15,1,Dias_no_hábiles!E:E))))))</f>
        <v/>
      </c>
      <c r="I573" s="28" t="str">
        <f t="shared" si="18"/>
        <v/>
      </c>
      <c r="J573" s="33" t="s">
        <v>6</v>
      </c>
      <c r="K573" s="33"/>
    </row>
    <row r="574" spans="1:11" ht="50.25" customHeight="1" x14ac:dyDescent="0.25">
      <c r="A574" s="34"/>
      <c r="B574" s="35" t="str">
        <f>IF($A574="","",VLOOKUP($A574,funcionarios!$A:$D,2,0))</f>
        <v/>
      </c>
      <c r="C574" s="36" t="str">
        <f>IF($A574="","",VLOOKUP($A574,funcionarios!$A:$D,3,0))</f>
        <v/>
      </c>
      <c r="D574" s="36" t="str">
        <f>IF($A574="","",VLOOKUP($A574,funcionarios!$A:$D,4,0))</f>
        <v/>
      </c>
      <c r="E574" s="2"/>
      <c r="F574" s="27" t="str">
        <f t="shared" si="17"/>
        <v/>
      </c>
      <c r="G574" s="3"/>
      <c r="H574" s="27" t="str">
        <f>IF(G574="","",IF(G574&lt;=F574,"La fecha de inicio de disfrute debe ser mayor que la fecha final de causación",IF(AND(YEAR(F574)=YEAR(G574),MONTH(F574)=MONTH(G574)),"Por favor reprograme la fecha de inicio de disfrute para el siguiente mes",IF(G574="","",IFERROR("El día de inicio del disfrute es "&amp;VLOOKUP(G574,Dias_no_hábiles!A:B,2,0)&amp;", por favor ingrese un día hábil",WORKDAY.INTL(G574-1,15,1,Dias_no_hábiles!E:E))))))</f>
        <v/>
      </c>
      <c r="I574" s="28" t="str">
        <f t="shared" si="18"/>
        <v/>
      </c>
      <c r="J574" s="33" t="s">
        <v>6</v>
      </c>
      <c r="K574" s="33"/>
    </row>
    <row r="575" spans="1:11" ht="50.25" customHeight="1" x14ac:dyDescent="0.25">
      <c r="A575" s="34"/>
      <c r="B575" s="35" t="str">
        <f>IF($A575="","",VLOOKUP($A575,funcionarios!$A:$D,2,0))</f>
        <v/>
      </c>
      <c r="C575" s="36" t="str">
        <f>IF($A575="","",VLOOKUP($A575,funcionarios!$A:$D,3,0))</f>
        <v/>
      </c>
      <c r="D575" s="36" t="str">
        <f>IF($A575="","",VLOOKUP($A575,funcionarios!$A:$D,4,0))</f>
        <v/>
      </c>
      <c r="E575" s="2"/>
      <c r="F575" s="27" t="str">
        <f t="shared" si="17"/>
        <v/>
      </c>
      <c r="G575" s="3"/>
      <c r="H575" s="27" t="str">
        <f>IF(G575="","",IF(G575&lt;=F575,"La fecha de inicio de disfrute debe ser mayor que la fecha final de causación",IF(AND(YEAR(F575)=YEAR(G575),MONTH(F575)=MONTH(G575)),"Por favor reprograme la fecha de inicio de disfrute para el siguiente mes",IF(G575="","",IFERROR("El día de inicio del disfrute es "&amp;VLOOKUP(G575,Dias_no_hábiles!A:B,2,0)&amp;", por favor ingrese un día hábil",WORKDAY.INTL(G575-1,15,1,Dias_no_hábiles!E:E))))))</f>
        <v/>
      </c>
      <c r="I575" s="28" t="str">
        <f t="shared" si="18"/>
        <v/>
      </c>
      <c r="J575" s="33" t="s">
        <v>6</v>
      </c>
      <c r="K575" s="33"/>
    </row>
    <row r="576" spans="1:11" ht="50.25" customHeight="1" x14ac:dyDescent="0.25">
      <c r="A576" s="34"/>
      <c r="B576" s="35" t="str">
        <f>IF($A576="","",VLOOKUP($A576,funcionarios!$A:$D,2,0))</f>
        <v/>
      </c>
      <c r="C576" s="36" t="str">
        <f>IF($A576="","",VLOOKUP($A576,funcionarios!$A:$D,3,0))</f>
        <v/>
      </c>
      <c r="D576" s="36" t="str">
        <f>IF($A576="","",VLOOKUP($A576,funcionarios!$A:$D,4,0))</f>
        <v/>
      </c>
      <c r="E576" s="2"/>
      <c r="F576" s="27" t="str">
        <f t="shared" si="17"/>
        <v/>
      </c>
      <c r="G576" s="3"/>
      <c r="H576" s="27" t="str">
        <f>IF(G576="","",IF(G576&lt;=F576,"La fecha de inicio de disfrute debe ser mayor que la fecha final de causación",IF(AND(YEAR(F576)=YEAR(G576),MONTH(F576)=MONTH(G576)),"Por favor reprograme la fecha de inicio de disfrute para el siguiente mes",IF(G576="","",IFERROR("El día de inicio del disfrute es "&amp;VLOOKUP(G576,Dias_no_hábiles!A:B,2,0)&amp;", por favor ingrese un día hábil",WORKDAY.INTL(G576-1,15,1,Dias_no_hábiles!E:E))))))</f>
        <v/>
      </c>
      <c r="I576" s="28" t="str">
        <f t="shared" si="18"/>
        <v/>
      </c>
      <c r="J576" s="33" t="s">
        <v>6</v>
      </c>
      <c r="K576" s="33"/>
    </row>
    <row r="577" spans="1:11" ht="50.25" customHeight="1" x14ac:dyDescent="0.25">
      <c r="A577" s="34"/>
      <c r="B577" s="35" t="str">
        <f>IF($A577="","",VLOOKUP($A577,funcionarios!$A:$D,2,0))</f>
        <v/>
      </c>
      <c r="C577" s="36" t="str">
        <f>IF($A577="","",VLOOKUP($A577,funcionarios!$A:$D,3,0))</f>
        <v/>
      </c>
      <c r="D577" s="36" t="str">
        <f>IF($A577="","",VLOOKUP($A577,funcionarios!$A:$D,4,0))</f>
        <v/>
      </c>
      <c r="E577" s="2"/>
      <c r="F577" s="27" t="str">
        <f t="shared" si="17"/>
        <v/>
      </c>
      <c r="G577" s="3"/>
      <c r="H577" s="27" t="str">
        <f>IF(G577="","",IF(G577&lt;=F577,"La fecha de inicio de disfrute debe ser mayor que la fecha final de causación",IF(AND(YEAR(F577)=YEAR(G577),MONTH(F577)=MONTH(G577)),"Por favor reprograme la fecha de inicio de disfrute para el siguiente mes",IF(G577="","",IFERROR("El día de inicio del disfrute es "&amp;VLOOKUP(G577,Dias_no_hábiles!A:B,2,0)&amp;", por favor ingrese un día hábil",WORKDAY.INTL(G577-1,15,1,Dias_no_hábiles!E:E))))))</f>
        <v/>
      </c>
      <c r="I577" s="28" t="str">
        <f t="shared" si="18"/>
        <v/>
      </c>
      <c r="J577" s="33" t="s">
        <v>6</v>
      </c>
      <c r="K577" s="33"/>
    </row>
    <row r="578" spans="1:11" ht="50.25" customHeight="1" x14ac:dyDescent="0.25">
      <c r="A578" s="34"/>
      <c r="B578" s="35" t="str">
        <f>IF($A578="","",VLOOKUP($A578,funcionarios!$A:$D,2,0))</f>
        <v/>
      </c>
      <c r="C578" s="36" t="str">
        <f>IF($A578="","",VLOOKUP($A578,funcionarios!$A:$D,3,0))</f>
        <v/>
      </c>
      <c r="D578" s="36" t="str">
        <f>IF($A578="","",VLOOKUP($A578,funcionarios!$A:$D,4,0))</f>
        <v/>
      </c>
      <c r="E578" s="2"/>
      <c r="F578" s="27" t="str">
        <f t="shared" si="17"/>
        <v/>
      </c>
      <c r="G578" s="3"/>
      <c r="H578" s="27" t="str">
        <f>IF(G578="","",IF(G578&lt;=F578,"La fecha de inicio de disfrute debe ser mayor que la fecha final de causación",IF(AND(YEAR(F578)=YEAR(G578),MONTH(F578)=MONTH(G578)),"Por favor reprograme la fecha de inicio de disfrute para el siguiente mes",IF(G578="","",IFERROR("El día de inicio del disfrute es "&amp;VLOOKUP(G578,Dias_no_hábiles!A:B,2,0)&amp;", por favor ingrese un día hábil",WORKDAY.INTL(G578-1,15,1,Dias_no_hábiles!E:E))))))</f>
        <v/>
      </c>
      <c r="I578" s="28" t="str">
        <f t="shared" si="18"/>
        <v/>
      </c>
      <c r="J578" s="33" t="s">
        <v>6</v>
      </c>
      <c r="K578" s="33"/>
    </row>
    <row r="579" spans="1:11" ht="50.25" customHeight="1" x14ac:dyDescent="0.25">
      <c r="A579" s="34"/>
      <c r="B579" s="35" t="str">
        <f>IF($A579="","",VLOOKUP($A579,funcionarios!$A:$D,2,0))</f>
        <v/>
      </c>
      <c r="C579" s="36" t="str">
        <f>IF($A579="","",VLOOKUP($A579,funcionarios!$A:$D,3,0))</f>
        <v/>
      </c>
      <c r="D579" s="36" t="str">
        <f>IF($A579="","",VLOOKUP($A579,funcionarios!$A:$D,4,0))</f>
        <v/>
      </c>
      <c r="E579" s="2"/>
      <c r="F579" s="27" t="str">
        <f t="shared" si="17"/>
        <v/>
      </c>
      <c r="G579" s="3"/>
      <c r="H579" s="27" t="str">
        <f>IF(G579="","",IF(G579&lt;=F579,"La fecha de inicio de disfrute debe ser mayor que la fecha final de causación",IF(AND(YEAR(F579)=YEAR(G579),MONTH(F579)=MONTH(G579)),"Por favor reprograme la fecha de inicio de disfrute para el siguiente mes",IF(G579="","",IFERROR("El día de inicio del disfrute es "&amp;VLOOKUP(G579,Dias_no_hábiles!A:B,2,0)&amp;", por favor ingrese un día hábil",WORKDAY.INTL(G579-1,15,1,Dias_no_hábiles!E:E))))))</f>
        <v/>
      </c>
      <c r="I579" s="28" t="str">
        <f t="shared" si="18"/>
        <v/>
      </c>
      <c r="J579" s="33" t="s">
        <v>6</v>
      </c>
      <c r="K579" s="33"/>
    </row>
    <row r="580" spans="1:11" ht="50.25" customHeight="1" x14ac:dyDescent="0.25">
      <c r="A580" s="34"/>
      <c r="B580" s="35" t="str">
        <f>IF($A580="","",VLOOKUP($A580,funcionarios!$A:$D,2,0))</f>
        <v/>
      </c>
      <c r="C580" s="36" t="str">
        <f>IF($A580="","",VLOOKUP($A580,funcionarios!$A:$D,3,0))</f>
        <v/>
      </c>
      <c r="D580" s="36" t="str">
        <f>IF($A580="","",VLOOKUP($A580,funcionarios!$A:$D,4,0))</f>
        <v/>
      </c>
      <c r="E580" s="2"/>
      <c r="F580" s="27" t="str">
        <f t="shared" si="17"/>
        <v/>
      </c>
      <c r="G580" s="3"/>
      <c r="H580" s="27" t="str">
        <f>IF(G580="","",IF(G580&lt;=F580,"La fecha de inicio de disfrute debe ser mayor que la fecha final de causación",IF(AND(YEAR(F580)=YEAR(G580),MONTH(F580)=MONTH(G580)),"Por favor reprograme la fecha de inicio de disfrute para el siguiente mes",IF(G580="","",IFERROR("El día de inicio del disfrute es "&amp;VLOOKUP(G580,Dias_no_hábiles!A:B,2,0)&amp;", por favor ingrese un día hábil",WORKDAY.INTL(G580-1,15,1,Dias_no_hábiles!E:E))))))</f>
        <v/>
      </c>
      <c r="I580" s="28" t="str">
        <f t="shared" si="18"/>
        <v/>
      </c>
      <c r="J580" s="33" t="s">
        <v>6</v>
      </c>
      <c r="K580" s="33"/>
    </row>
    <row r="581" spans="1:11" ht="50.25" customHeight="1" x14ac:dyDescent="0.25">
      <c r="A581" s="34"/>
      <c r="B581" s="35" t="str">
        <f>IF($A581="","",VLOOKUP($A581,funcionarios!$A:$D,2,0))</f>
        <v/>
      </c>
      <c r="C581" s="36" t="str">
        <f>IF($A581="","",VLOOKUP($A581,funcionarios!$A:$D,3,0))</f>
        <v/>
      </c>
      <c r="D581" s="36" t="str">
        <f>IF($A581="","",VLOOKUP($A581,funcionarios!$A:$D,4,0))</f>
        <v/>
      </c>
      <c r="E581" s="2"/>
      <c r="F581" s="27" t="str">
        <f t="shared" si="17"/>
        <v/>
      </c>
      <c r="G581" s="3"/>
      <c r="H581" s="27" t="str">
        <f>IF(G581="","",IF(G581&lt;=F581,"La fecha de inicio de disfrute debe ser mayor que la fecha final de causación",IF(AND(YEAR(F581)=YEAR(G581),MONTH(F581)=MONTH(G581)),"Por favor reprograme la fecha de inicio de disfrute para el siguiente mes",IF(G581="","",IFERROR("El día de inicio del disfrute es "&amp;VLOOKUP(G581,Dias_no_hábiles!A:B,2,0)&amp;", por favor ingrese un día hábil",WORKDAY.INTL(G581-1,15,1,Dias_no_hábiles!E:E))))))</f>
        <v/>
      </c>
      <c r="I581" s="28" t="str">
        <f t="shared" si="18"/>
        <v/>
      </c>
      <c r="J581" s="33" t="s">
        <v>6</v>
      </c>
      <c r="K581" s="33"/>
    </row>
    <row r="582" spans="1:11" ht="50.25" customHeight="1" x14ac:dyDescent="0.25">
      <c r="A582" s="34"/>
      <c r="B582" s="35" t="str">
        <f>IF($A582="","",VLOOKUP($A582,funcionarios!$A:$D,2,0))</f>
        <v/>
      </c>
      <c r="C582" s="36" t="str">
        <f>IF($A582="","",VLOOKUP($A582,funcionarios!$A:$D,3,0))</f>
        <v/>
      </c>
      <c r="D582" s="36" t="str">
        <f>IF($A582="","",VLOOKUP($A582,funcionarios!$A:$D,4,0))</f>
        <v/>
      </c>
      <c r="E582" s="2"/>
      <c r="F582" s="27" t="str">
        <f t="shared" si="17"/>
        <v/>
      </c>
      <c r="G582" s="3"/>
      <c r="H582" s="27" t="str">
        <f>IF(G582="","",IF(G582&lt;=F582,"La fecha de inicio de disfrute debe ser mayor que la fecha final de causación",IF(AND(YEAR(F582)=YEAR(G582),MONTH(F582)=MONTH(G582)),"Por favor reprograme la fecha de inicio de disfrute para el siguiente mes",IF(G582="","",IFERROR("El día de inicio del disfrute es "&amp;VLOOKUP(G582,Dias_no_hábiles!A:B,2,0)&amp;", por favor ingrese un día hábil",WORKDAY.INTL(G582-1,15,1,Dias_no_hábiles!E:E))))))</f>
        <v/>
      </c>
      <c r="I582" s="28" t="str">
        <f t="shared" si="18"/>
        <v/>
      </c>
      <c r="J582" s="33" t="s">
        <v>6</v>
      </c>
      <c r="K582" s="33"/>
    </row>
    <row r="583" spans="1:11" ht="50.25" customHeight="1" x14ac:dyDescent="0.25">
      <c r="A583" s="34"/>
      <c r="B583" s="35" t="str">
        <f>IF($A583="","",VLOOKUP($A583,funcionarios!$A:$D,2,0))</f>
        <v/>
      </c>
      <c r="C583" s="36" t="str">
        <f>IF($A583="","",VLOOKUP($A583,funcionarios!$A:$D,3,0))</f>
        <v/>
      </c>
      <c r="D583" s="36" t="str">
        <f>IF($A583="","",VLOOKUP($A583,funcionarios!$A:$D,4,0))</f>
        <v/>
      </c>
      <c r="E583" s="2"/>
      <c r="F583" s="27" t="str">
        <f t="shared" si="17"/>
        <v/>
      </c>
      <c r="G583" s="3"/>
      <c r="H583" s="27" t="str">
        <f>IF(G583="","",IF(G583&lt;=F583,"La fecha de inicio de disfrute debe ser mayor que la fecha final de causación",IF(AND(YEAR(F583)=YEAR(G583),MONTH(F583)=MONTH(G583)),"Por favor reprograme la fecha de inicio de disfrute para el siguiente mes",IF(G583="","",IFERROR("El día de inicio del disfrute es "&amp;VLOOKUP(G583,Dias_no_hábiles!A:B,2,0)&amp;", por favor ingrese un día hábil",WORKDAY.INTL(G583-1,15,1,Dias_no_hábiles!E:E))))))</f>
        <v/>
      </c>
      <c r="I583" s="28" t="str">
        <f t="shared" si="18"/>
        <v/>
      </c>
      <c r="J583" s="33" t="s">
        <v>6</v>
      </c>
      <c r="K583" s="33"/>
    </row>
    <row r="584" spans="1:11" ht="50.25" customHeight="1" x14ac:dyDescent="0.25">
      <c r="A584" s="34"/>
      <c r="B584" s="35" t="str">
        <f>IF($A584="","",VLOOKUP($A584,funcionarios!$A:$D,2,0))</f>
        <v/>
      </c>
      <c r="C584" s="36" t="str">
        <f>IF($A584="","",VLOOKUP($A584,funcionarios!$A:$D,3,0))</f>
        <v/>
      </c>
      <c r="D584" s="36" t="str">
        <f>IF($A584="","",VLOOKUP($A584,funcionarios!$A:$D,4,0))</f>
        <v/>
      </c>
      <c r="E584" s="2"/>
      <c r="F584" s="27" t="str">
        <f t="shared" ref="F584:F647" si="19">IF(E584="","",DATE(YEAR(E584)+1,MONTH(E584),DAY(E584))-1)</f>
        <v/>
      </c>
      <c r="G584" s="3"/>
      <c r="H584" s="27" t="str">
        <f>IF(G584="","",IF(G584&lt;=F584,"La fecha de inicio de disfrute debe ser mayor que la fecha final de causación",IF(AND(YEAR(F584)=YEAR(G584),MONTH(F584)=MONTH(G584)),"Por favor reprograme la fecha de inicio de disfrute para el siguiente mes",IF(G584="","",IFERROR("El día de inicio del disfrute es "&amp;VLOOKUP(G584,Dias_no_hábiles!A:B,2,0)&amp;", por favor ingrese un día hábil",WORKDAY.INTL(G584-1,15,1,Dias_no_hábiles!E:E))))))</f>
        <v/>
      </c>
      <c r="I584" s="28" t="str">
        <f t="shared" si="18"/>
        <v/>
      </c>
      <c r="J584" s="33" t="s">
        <v>6</v>
      </c>
      <c r="K584" s="33"/>
    </row>
    <row r="585" spans="1:11" ht="50.25" customHeight="1" x14ac:dyDescent="0.25">
      <c r="A585" s="34"/>
      <c r="B585" s="35" t="str">
        <f>IF($A585="","",VLOOKUP($A585,funcionarios!$A:$D,2,0))</f>
        <v/>
      </c>
      <c r="C585" s="36" t="str">
        <f>IF($A585="","",VLOOKUP($A585,funcionarios!$A:$D,3,0))</f>
        <v/>
      </c>
      <c r="D585" s="36" t="str">
        <f>IF($A585="","",VLOOKUP($A585,funcionarios!$A:$D,4,0))</f>
        <v/>
      </c>
      <c r="E585" s="2"/>
      <c r="F585" s="27" t="str">
        <f t="shared" si="19"/>
        <v/>
      </c>
      <c r="G585" s="3"/>
      <c r="H585" s="27" t="str">
        <f>IF(G585="","",IF(G585&lt;=F585,"La fecha de inicio de disfrute debe ser mayor que la fecha final de causación",IF(AND(YEAR(F585)=YEAR(G585),MONTH(F585)=MONTH(G585)),"Por favor reprograme la fecha de inicio de disfrute para el siguiente mes",IF(G585="","",IFERROR("El día de inicio del disfrute es "&amp;VLOOKUP(G585,Dias_no_hábiles!A:B,2,0)&amp;", por favor ingrese un día hábil",WORKDAY.INTL(G585-1,15,1,Dias_no_hábiles!E:E))))))</f>
        <v/>
      </c>
      <c r="I585" s="28" t="str">
        <f t="shared" ref="I585:I648" si="20">IF(G585="","",H585-G585+1)</f>
        <v/>
      </c>
      <c r="J585" s="33" t="s">
        <v>6</v>
      </c>
      <c r="K585" s="33"/>
    </row>
    <row r="586" spans="1:11" ht="50.25" customHeight="1" x14ac:dyDescent="0.25">
      <c r="A586" s="34"/>
      <c r="B586" s="35" t="str">
        <f>IF($A586="","",VLOOKUP($A586,funcionarios!$A:$D,2,0))</f>
        <v/>
      </c>
      <c r="C586" s="36" t="str">
        <f>IF($A586="","",VLOOKUP($A586,funcionarios!$A:$D,3,0))</f>
        <v/>
      </c>
      <c r="D586" s="36" t="str">
        <f>IF($A586="","",VLOOKUP($A586,funcionarios!$A:$D,4,0))</f>
        <v/>
      </c>
      <c r="E586" s="2"/>
      <c r="F586" s="27" t="str">
        <f t="shared" si="19"/>
        <v/>
      </c>
      <c r="G586" s="3"/>
      <c r="H586" s="27" t="str">
        <f>IF(G586="","",IF(G586&lt;=F586,"La fecha de inicio de disfrute debe ser mayor que la fecha final de causación",IF(AND(YEAR(F586)=YEAR(G586),MONTH(F586)=MONTH(G586)),"Por favor reprograme la fecha de inicio de disfrute para el siguiente mes",IF(G586="","",IFERROR("El día de inicio del disfrute es "&amp;VLOOKUP(G586,Dias_no_hábiles!A:B,2,0)&amp;", por favor ingrese un día hábil",WORKDAY.INTL(G586-1,15,1,Dias_no_hábiles!E:E))))))</f>
        <v/>
      </c>
      <c r="I586" s="28" t="str">
        <f t="shared" si="20"/>
        <v/>
      </c>
      <c r="J586" s="33" t="s">
        <v>6</v>
      </c>
      <c r="K586" s="33"/>
    </row>
    <row r="587" spans="1:11" ht="50.25" customHeight="1" x14ac:dyDescent="0.25">
      <c r="A587" s="34"/>
      <c r="B587" s="35" t="str">
        <f>IF($A587="","",VLOOKUP($A587,funcionarios!$A:$D,2,0))</f>
        <v/>
      </c>
      <c r="C587" s="36" t="str">
        <f>IF($A587="","",VLOOKUP($A587,funcionarios!$A:$D,3,0))</f>
        <v/>
      </c>
      <c r="D587" s="36" t="str">
        <f>IF($A587="","",VLOOKUP($A587,funcionarios!$A:$D,4,0))</f>
        <v/>
      </c>
      <c r="E587" s="2"/>
      <c r="F587" s="27" t="str">
        <f t="shared" si="19"/>
        <v/>
      </c>
      <c r="G587" s="3"/>
      <c r="H587" s="27" t="str">
        <f>IF(G587="","",IF(G587&lt;=F587,"La fecha de inicio de disfrute debe ser mayor que la fecha final de causación",IF(AND(YEAR(F587)=YEAR(G587),MONTH(F587)=MONTH(G587)),"Por favor reprograme la fecha de inicio de disfrute para el siguiente mes",IF(G587="","",IFERROR("El día de inicio del disfrute es "&amp;VLOOKUP(G587,Dias_no_hábiles!A:B,2,0)&amp;", por favor ingrese un día hábil",WORKDAY.INTL(G587-1,15,1,Dias_no_hábiles!E:E))))))</f>
        <v/>
      </c>
      <c r="I587" s="28" t="str">
        <f t="shared" si="20"/>
        <v/>
      </c>
      <c r="J587" s="33" t="s">
        <v>6</v>
      </c>
      <c r="K587" s="33"/>
    </row>
    <row r="588" spans="1:11" ht="50.25" customHeight="1" x14ac:dyDescent="0.25">
      <c r="A588" s="34"/>
      <c r="B588" s="35" t="str">
        <f>IF($A588="","",VLOOKUP($A588,funcionarios!$A:$D,2,0))</f>
        <v/>
      </c>
      <c r="C588" s="36" t="str">
        <f>IF($A588="","",VLOOKUP($A588,funcionarios!$A:$D,3,0))</f>
        <v/>
      </c>
      <c r="D588" s="36" t="str">
        <f>IF($A588="","",VLOOKUP($A588,funcionarios!$A:$D,4,0))</f>
        <v/>
      </c>
      <c r="E588" s="2"/>
      <c r="F588" s="27" t="str">
        <f t="shared" si="19"/>
        <v/>
      </c>
      <c r="G588" s="3"/>
      <c r="H588" s="27" t="str">
        <f>IF(G588="","",IF(G588&lt;=F588,"La fecha de inicio de disfrute debe ser mayor que la fecha final de causación",IF(AND(YEAR(F588)=YEAR(G588),MONTH(F588)=MONTH(G588)),"Por favor reprograme la fecha de inicio de disfrute para el siguiente mes",IF(G588="","",IFERROR("El día de inicio del disfrute es "&amp;VLOOKUP(G588,Dias_no_hábiles!A:B,2,0)&amp;", por favor ingrese un día hábil",WORKDAY.INTL(G588-1,15,1,Dias_no_hábiles!E:E))))))</f>
        <v/>
      </c>
      <c r="I588" s="28" t="str">
        <f t="shared" si="20"/>
        <v/>
      </c>
      <c r="J588" s="33" t="s">
        <v>6</v>
      </c>
      <c r="K588" s="33"/>
    </row>
    <row r="589" spans="1:11" ht="50.25" customHeight="1" x14ac:dyDescent="0.25">
      <c r="A589" s="34"/>
      <c r="B589" s="35" t="str">
        <f>IF($A589="","",VLOOKUP($A589,funcionarios!$A:$D,2,0))</f>
        <v/>
      </c>
      <c r="C589" s="36" t="str">
        <f>IF($A589="","",VLOOKUP($A589,funcionarios!$A:$D,3,0))</f>
        <v/>
      </c>
      <c r="D589" s="36" t="str">
        <f>IF($A589="","",VLOOKUP($A589,funcionarios!$A:$D,4,0))</f>
        <v/>
      </c>
      <c r="E589" s="2"/>
      <c r="F589" s="27" t="str">
        <f t="shared" si="19"/>
        <v/>
      </c>
      <c r="G589" s="3"/>
      <c r="H589" s="27" t="str">
        <f>IF(G589="","",IF(G589&lt;=F589,"La fecha de inicio de disfrute debe ser mayor que la fecha final de causación",IF(AND(YEAR(F589)=YEAR(G589),MONTH(F589)=MONTH(G589)),"Por favor reprograme la fecha de inicio de disfrute para el siguiente mes",IF(G589="","",IFERROR("El día de inicio del disfrute es "&amp;VLOOKUP(G589,Dias_no_hábiles!A:B,2,0)&amp;", por favor ingrese un día hábil",WORKDAY.INTL(G589-1,15,1,Dias_no_hábiles!E:E))))))</f>
        <v/>
      </c>
      <c r="I589" s="28" t="str">
        <f t="shared" si="20"/>
        <v/>
      </c>
      <c r="J589" s="33" t="s">
        <v>6</v>
      </c>
      <c r="K589" s="33"/>
    </row>
    <row r="590" spans="1:11" ht="50.25" customHeight="1" x14ac:dyDescent="0.25">
      <c r="A590" s="34"/>
      <c r="B590" s="35" t="str">
        <f>IF($A590="","",VLOOKUP($A590,funcionarios!$A:$D,2,0))</f>
        <v/>
      </c>
      <c r="C590" s="36" t="str">
        <f>IF($A590="","",VLOOKUP($A590,funcionarios!$A:$D,3,0))</f>
        <v/>
      </c>
      <c r="D590" s="36" t="str">
        <f>IF($A590="","",VLOOKUP($A590,funcionarios!$A:$D,4,0))</f>
        <v/>
      </c>
      <c r="E590" s="2"/>
      <c r="F590" s="27" t="str">
        <f t="shared" si="19"/>
        <v/>
      </c>
      <c r="G590" s="3"/>
      <c r="H590" s="27" t="str">
        <f>IF(G590="","",IF(G590&lt;=F590,"La fecha de inicio de disfrute debe ser mayor que la fecha final de causación",IF(AND(YEAR(F590)=YEAR(G590),MONTH(F590)=MONTH(G590)),"Por favor reprograme la fecha de inicio de disfrute para el siguiente mes",IF(G590="","",IFERROR("El día de inicio del disfrute es "&amp;VLOOKUP(G590,Dias_no_hábiles!A:B,2,0)&amp;", por favor ingrese un día hábil",WORKDAY.INTL(G590-1,15,1,Dias_no_hábiles!E:E))))))</f>
        <v/>
      </c>
      <c r="I590" s="28" t="str">
        <f t="shared" si="20"/>
        <v/>
      </c>
      <c r="J590" s="33" t="s">
        <v>6</v>
      </c>
      <c r="K590" s="33"/>
    </row>
    <row r="591" spans="1:11" ht="50.25" customHeight="1" x14ac:dyDescent="0.25">
      <c r="A591" s="34"/>
      <c r="B591" s="35" t="str">
        <f>IF($A591="","",VLOOKUP($A591,funcionarios!$A:$D,2,0))</f>
        <v/>
      </c>
      <c r="C591" s="36" t="str">
        <f>IF($A591="","",VLOOKUP($A591,funcionarios!$A:$D,3,0))</f>
        <v/>
      </c>
      <c r="D591" s="36" t="str">
        <f>IF($A591="","",VLOOKUP($A591,funcionarios!$A:$D,4,0))</f>
        <v/>
      </c>
      <c r="E591" s="2"/>
      <c r="F591" s="27" t="str">
        <f t="shared" si="19"/>
        <v/>
      </c>
      <c r="G591" s="3"/>
      <c r="H591" s="27" t="str">
        <f>IF(G591="","",IF(G591&lt;=F591,"La fecha de inicio de disfrute debe ser mayor que la fecha final de causación",IF(AND(YEAR(F591)=YEAR(G591),MONTH(F591)=MONTH(G591)),"Por favor reprograme la fecha de inicio de disfrute para el siguiente mes",IF(G591="","",IFERROR("El día de inicio del disfrute es "&amp;VLOOKUP(G591,Dias_no_hábiles!A:B,2,0)&amp;", por favor ingrese un día hábil",WORKDAY.INTL(G591-1,15,1,Dias_no_hábiles!E:E))))))</f>
        <v/>
      </c>
      <c r="I591" s="28" t="str">
        <f t="shared" si="20"/>
        <v/>
      </c>
      <c r="J591" s="33" t="s">
        <v>6</v>
      </c>
      <c r="K591" s="33"/>
    </row>
    <row r="592" spans="1:11" ht="50.25" customHeight="1" x14ac:dyDescent="0.25">
      <c r="A592" s="34"/>
      <c r="B592" s="35" t="str">
        <f>IF($A592="","",VLOOKUP($A592,funcionarios!$A:$D,2,0))</f>
        <v/>
      </c>
      <c r="C592" s="36" t="str">
        <f>IF($A592="","",VLOOKUP($A592,funcionarios!$A:$D,3,0))</f>
        <v/>
      </c>
      <c r="D592" s="36" t="str">
        <f>IF($A592="","",VLOOKUP($A592,funcionarios!$A:$D,4,0))</f>
        <v/>
      </c>
      <c r="E592" s="2"/>
      <c r="F592" s="27" t="str">
        <f t="shared" si="19"/>
        <v/>
      </c>
      <c r="G592" s="3"/>
      <c r="H592" s="27" t="str">
        <f>IF(G592="","",IF(G592&lt;=F592,"La fecha de inicio de disfrute debe ser mayor que la fecha final de causación",IF(AND(YEAR(F592)=YEAR(G592),MONTH(F592)=MONTH(G592)),"Por favor reprograme la fecha de inicio de disfrute para el siguiente mes",IF(G592="","",IFERROR("El día de inicio del disfrute es "&amp;VLOOKUP(G592,Dias_no_hábiles!A:B,2,0)&amp;", por favor ingrese un día hábil",WORKDAY.INTL(G592-1,15,1,Dias_no_hábiles!E:E))))))</f>
        <v/>
      </c>
      <c r="I592" s="28" t="str">
        <f t="shared" si="20"/>
        <v/>
      </c>
      <c r="J592" s="33" t="s">
        <v>6</v>
      </c>
      <c r="K592" s="33"/>
    </row>
    <row r="593" spans="1:11" ht="50.25" customHeight="1" x14ac:dyDescent="0.25">
      <c r="A593" s="34"/>
      <c r="B593" s="35" t="str">
        <f>IF($A593="","",VLOOKUP($A593,funcionarios!$A:$D,2,0))</f>
        <v/>
      </c>
      <c r="C593" s="36" t="str">
        <f>IF($A593="","",VLOOKUP($A593,funcionarios!$A:$D,3,0))</f>
        <v/>
      </c>
      <c r="D593" s="36" t="str">
        <f>IF($A593="","",VLOOKUP($A593,funcionarios!$A:$D,4,0))</f>
        <v/>
      </c>
      <c r="E593" s="2"/>
      <c r="F593" s="27" t="str">
        <f t="shared" si="19"/>
        <v/>
      </c>
      <c r="G593" s="3"/>
      <c r="H593" s="27" t="str">
        <f>IF(G593="","",IF(G593&lt;=F593,"La fecha de inicio de disfrute debe ser mayor que la fecha final de causación",IF(AND(YEAR(F593)=YEAR(G593),MONTH(F593)=MONTH(G593)),"Por favor reprograme la fecha de inicio de disfrute para el siguiente mes",IF(G593="","",IFERROR("El día de inicio del disfrute es "&amp;VLOOKUP(G593,Dias_no_hábiles!A:B,2,0)&amp;", por favor ingrese un día hábil",WORKDAY.INTL(G593-1,15,1,Dias_no_hábiles!E:E))))))</f>
        <v/>
      </c>
      <c r="I593" s="28" t="str">
        <f t="shared" si="20"/>
        <v/>
      </c>
      <c r="J593" s="33" t="s">
        <v>6</v>
      </c>
      <c r="K593" s="33"/>
    </row>
    <row r="594" spans="1:11" ht="50.25" customHeight="1" x14ac:dyDescent="0.25">
      <c r="A594" s="34"/>
      <c r="B594" s="35" t="str">
        <f>IF($A594="","",VLOOKUP($A594,funcionarios!$A:$D,2,0))</f>
        <v/>
      </c>
      <c r="C594" s="36" t="str">
        <f>IF($A594="","",VLOOKUP($A594,funcionarios!$A:$D,3,0))</f>
        <v/>
      </c>
      <c r="D594" s="36" t="str">
        <f>IF($A594="","",VLOOKUP($A594,funcionarios!$A:$D,4,0))</f>
        <v/>
      </c>
      <c r="E594" s="2"/>
      <c r="F594" s="27" t="str">
        <f t="shared" si="19"/>
        <v/>
      </c>
      <c r="G594" s="3"/>
      <c r="H594" s="27" t="str">
        <f>IF(G594="","",IF(G594&lt;=F594,"La fecha de inicio de disfrute debe ser mayor que la fecha final de causación",IF(AND(YEAR(F594)=YEAR(G594),MONTH(F594)=MONTH(G594)),"Por favor reprograme la fecha de inicio de disfrute para el siguiente mes",IF(G594="","",IFERROR("El día de inicio del disfrute es "&amp;VLOOKUP(G594,Dias_no_hábiles!A:B,2,0)&amp;", por favor ingrese un día hábil",WORKDAY.INTL(G594-1,15,1,Dias_no_hábiles!E:E))))))</f>
        <v/>
      </c>
      <c r="I594" s="28" t="str">
        <f t="shared" si="20"/>
        <v/>
      </c>
      <c r="J594" s="33" t="s">
        <v>6</v>
      </c>
      <c r="K594" s="33"/>
    </row>
    <row r="595" spans="1:11" ht="50.25" customHeight="1" x14ac:dyDescent="0.25">
      <c r="A595" s="34"/>
      <c r="B595" s="35" t="str">
        <f>IF($A595="","",VLOOKUP($A595,funcionarios!$A:$D,2,0))</f>
        <v/>
      </c>
      <c r="C595" s="36" t="str">
        <f>IF($A595="","",VLOOKUP($A595,funcionarios!$A:$D,3,0))</f>
        <v/>
      </c>
      <c r="D595" s="36" t="str">
        <f>IF($A595="","",VLOOKUP($A595,funcionarios!$A:$D,4,0))</f>
        <v/>
      </c>
      <c r="E595" s="2"/>
      <c r="F595" s="27" t="str">
        <f t="shared" si="19"/>
        <v/>
      </c>
      <c r="G595" s="3"/>
      <c r="H595" s="27" t="str">
        <f>IF(G595="","",IF(G595&lt;=F595,"La fecha de inicio de disfrute debe ser mayor que la fecha final de causación",IF(AND(YEAR(F595)=YEAR(G595),MONTH(F595)=MONTH(G595)),"Por favor reprograme la fecha de inicio de disfrute para el siguiente mes",IF(G595="","",IFERROR("El día de inicio del disfrute es "&amp;VLOOKUP(G595,Dias_no_hábiles!A:B,2,0)&amp;", por favor ingrese un día hábil",WORKDAY.INTL(G595-1,15,1,Dias_no_hábiles!E:E))))))</f>
        <v/>
      </c>
      <c r="I595" s="28" t="str">
        <f t="shared" si="20"/>
        <v/>
      </c>
      <c r="J595" s="33" t="s">
        <v>6</v>
      </c>
      <c r="K595" s="33"/>
    </row>
    <row r="596" spans="1:11" ht="50.25" customHeight="1" x14ac:dyDescent="0.25">
      <c r="A596" s="34"/>
      <c r="B596" s="35" t="str">
        <f>IF($A596="","",VLOOKUP($A596,funcionarios!$A:$D,2,0))</f>
        <v/>
      </c>
      <c r="C596" s="36" t="str">
        <f>IF($A596="","",VLOOKUP($A596,funcionarios!$A:$D,3,0))</f>
        <v/>
      </c>
      <c r="D596" s="36" t="str">
        <f>IF($A596="","",VLOOKUP($A596,funcionarios!$A:$D,4,0))</f>
        <v/>
      </c>
      <c r="E596" s="2"/>
      <c r="F596" s="27" t="str">
        <f t="shared" si="19"/>
        <v/>
      </c>
      <c r="G596" s="3"/>
      <c r="H596" s="27" t="str">
        <f>IF(G596="","",IF(G596&lt;=F596,"La fecha de inicio de disfrute debe ser mayor que la fecha final de causación",IF(AND(YEAR(F596)=YEAR(G596),MONTH(F596)=MONTH(G596)),"Por favor reprograme la fecha de inicio de disfrute para el siguiente mes",IF(G596="","",IFERROR("El día de inicio del disfrute es "&amp;VLOOKUP(G596,Dias_no_hábiles!A:B,2,0)&amp;", por favor ingrese un día hábil",WORKDAY.INTL(G596-1,15,1,Dias_no_hábiles!E:E))))))</f>
        <v/>
      </c>
      <c r="I596" s="28" t="str">
        <f t="shared" si="20"/>
        <v/>
      </c>
      <c r="J596" s="33" t="s">
        <v>6</v>
      </c>
      <c r="K596" s="33"/>
    </row>
    <row r="597" spans="1:11" ht="50.25" customHeight="1" x14ac:dyDescent="0.25">
      <c r="A597" s="34"/>
      <c r="B597" s="35" t="str">
        <f>IF($A597="","",VLOOKUP($A597,funcionarios!$A:$D,2,0))</f>
        <v/>
      </c>
      <c r="C597" s="36" t="str">
        <f>IF($A597="","",VLOOKUP($A597,funcionarios!$A:$D,3,0))</f>
        <v/>
      </c>
      <c r="D597" s="36" t="str">
        <f>IF($A597="","",VLOOKUP($A597,funcionarios!$A:$D,4,0))</f>
        <v/>
      </c>
      <c r="E597" s="2"/>
      <c r="F597" s="27" t="str">
        <f t="shared" si="19"/>
        <v/>
      </c>
      <c r="G597" s="3"/>
      <c r="H597" s="27" t="str">
        <f>IF(G597="","",IF(G597&lt;=F597,"La fecha de inicio de disfrute debe ser mayor que la fecha final de causación",IF(AND(YEAR(F597)=YEAR(G597),MONTH(F597)=MONTH(G597)),"Por favor reprograme la fecha de inicio de disfrute para el siguiente mes",IF(G597="","",IFERROR("El día de inicio del disfrute es "&amp;VLOOKUP(G597,Dias_no_hábiles!A:B,2,0)&amp;", por favor ingrese un día hábil",WORKDAY.INTL(G597-1,15,1,Dias_no_hábiles!E:E))))))</f>
        <v/>
      </c>
      <c r="I597" s="28" t="str">
        <f t="shared" si="20"/>
        <v/>
      </c>
      <c r="J597" s="33" t="s">
        <v>6</v>
      </c>
      <c r="K597" s="33"/>
    </row>
    <row r="598" spans="1:11" ht="50.25" customHeight="1" x14ac:dyDescent="0.25">
      <c r="A598" s="34"/>
      <c r="B598" s="35" t="str">
        <f>IF($A598="","",VLOOKUP($A598,funcionarios!$A:$D,2,0))</f>
        <v/>
      </c>
      <c r="C598" s="36" t="str">
        <f>IF($A598="","",VLOOKUP($A598,funcionarios!$A:$D,3,0))</f>
        <v/>
      </c>
      <c r="D598" s="36" t="str">
        <f>IF($A598="","",VLOOKUP($A598,funcionarios!$A:$D,4,0))</f>
        <v/>
      </c>
      <c r="E598" s="2"/>
      <c r="F598" s="27" t="str">
        <f t="shared" si="19"/>
        <v/>
      </c>
      <c r="G598" s="3"/>
      <c r="H598" s="27" t="str">
        <f>IF(G598="","",IF(G598&lt;=F598,"La fecha de inicio de disfrute debe ser mayor que la fecha final de causación",IF(AND(YEAR(F598)=YEAR(G598),MONTH(F598)=MONTH(G598)),"Por favor reprograme la fecha de inicio de disfrute para el siguiente mes",IF(G598="","",IFERROR("El día de inicio del disfrute es "&amp;VLOOKUP(G598,Dias_no_hábiles!A:B,2,0)&amp;", por favor ingrese un día hábil",WORKDAY.INTL(G598-1,15,1,Dias_no_hábiles!E:E))))))</f>
        <v/>
      </c>
      <c r="I598" s="28" t="str">
        <f t="shared" si="20"/>
        <v/>
      </c>
      <c r="J598" s="33" t="s">
        <v>6</v>
      </c>
      <c r="K598" s="33"/>
    </row>
    <row r="599" spans="1:11" ht="50.25" customHeight="1" x14ac:dyDescent="0.25">
      <c r="A599" s="34"/>
      <c r="B599" s="35" t="str">
        <f>IF($A599="","",VLOOKUP($A599,funcionarios!$A:$D,2,0))</f>
        <v/>
      </c>
      <c r="C599" s="36" t="str">
        <f>IF($A599="","",VLOOKUP($A599,funcionarios!$A:$D,3,0))</f>
        <v/>
      </c>
      <c r="D599" s="36" t="str">
        <f>IF($A599="","",VLOOKUP($A599,funcionarios!$A:$D,4,0))</f>
        <v/>
      </c>
      <c r="E599" s="2"/>
      <c r="F599" s="27" t="str">
        <f t="shared" si="19"/>
        <v/>
      </c>
      <c r="G599" s="3"/>
      <c r="H599" s="27" t="str">
        <f>IF(G599="","",IF(G599&lt;=F599,"La fecha de inicio de disfrute debe ser mayor que la fecha final de causación",IF(AND(YEAR(F599)=YEAR(G599),MONTH(F599)=MONTH(G599)),"Por favor reprograme la fecha de inicio de disfrute para el siguiente mes",IF(G599="","",IFERROR("El día de inicio del disfrute es "&amp;VLOOKUP(G599,Dias_no_hábiles!A:B,2,0)&amp;", por favor ingrese un día hábil",WORKDAY.INTL(G599-1,15,1,Dias_no_hábiles!E:E))))))</f>
        <v/>
      </c>
      <c r="I599" s="28" t="str">
        <f t="shared" si="20"/>
        <v/>
      </c>
      <c r="J599" s="33" t="s">
        <v>6</v>
      </c>
      <c r="K599" s="33"/>
    </row>
    <row r="600" spans="1:11" ht="50.25" customHeight="1" x14ac:dyDescent="0.25">
      <c r="A600" s="34"/>
      <c r="B600" s="35" t="str">
        <f>IF($A600="","",VLOOKUP($A600,funcionarios!$A:$D,2,0))</f>
        <v/>
      </c>
      <c r="C600" s="36" t="str">
        <f>IF($A600="","",VLOOKUP($A600,funcionarios!$A:$D,3,0))</f>
        <v/>
      </c>
      <c r="D600" s="36" t="str">
        <f>IF($A600="","",VLOOKUP($A600,funcionarios!$A:$D,4,0))</f>
        <v/>
      </c>
      <c r="E600" s="2"/>
      <c r="F600" s="27" t="str">
        <f t="shared" si="19"/>
        <v/>
      </c>
      <c r="G600" s="3"/>
      <c r="H600" s="27" t="str">
        <f>IF(G600="","",IF(G600&lt;=F600,"La fecha de inicio de disfrute debe ser mayor que la fecha final de causación",IF(AND(YEAR(F600)=YEAR(G600),MONTH(F600)=MONTH(G600)),"Por favor reprograme la fecha de inicio de disfrute para el siguiente mes",IF(G600="","",IFERROR("El día de inicio del disfrute es "&amp;VLOOKUP(G600,Dias_no_hábiles!A:B,2,0)&amp;", por favor ingrese un día hábil",WORKDAY.INTL(G600-1,15,1,Dias_no_hábiles!E:E))))))</f>
        <v/>
      </c>
      <c r="I600" s="28" t="str">
        <f t="shared" si="20"/>
        <v/>
      </c>
      <c r="J600" s="33" t="s">
        <v>6</v>
      </c>
      <c r="K600" s="33"/>
    </row>
    <row r="601" spans="1:11" ht="50.25" customHeight="1" x14ac:dyDescent="0.25">
      <c r="A601" s="34"/>
      <c r="B601" s="35" t="str">
        <f>IF($A601="","",VLOOKUP($A601,funcionarios!$A:$D,2,0))</f>
        <v/>
      </c>
      <c r="C601" s="36" t="str">
        <f>IF($A601="","",VLOOKUP($A601,funcionarios!$A:$D,3,0))</f>
        <v/>
      </c>
      <c r="D601" s="36" t="str">
        <f>IF($A601="","",VLOOKUP($A601,funcionarios!$A:$D,4,0))</f>
        <v/>
      </c>
      <c r="E601" s="2"/>
      <c r="F601" s="27" t="str">
        <f t="shared" si="19"/>
        <v/>
      </c>
      <c r="G601" s="3"/>
      <c r="H601" s="27" t="str">
        <f>IF(G601="","",IF(G601&lt;=F601,"La fecha de inicio de disfrute debe ser mayor que la fecha final de causación",IF(AND(YEAR(F601)=YEAR(G601),MONTH(F601)=MONTH(G601)),"Por favor reprograme la fecha de inicio de disfrute para el siguiente mes",IF(G601="","",IFERROR("El día de inicio del disfrute es "&amp;VLOOKUP(G601,Dias_no_hábiles!A:B,2,0)&amp;", por favor ingrese un día hábil",WORKDAY.INTL(G601-1,15,1,Dias_no_hábiles!E:E))))))</f>
        <v/>
      </c>
      <c r="I601" s="28" t="str">
        <f t="shared" si="20"/>
        <v/>
      </c>
      <c r="J601" s="33" t="s">
        <v>6</v>
      </c>
      <c r="K601" s="33"/>
    </row>
    <row r="602" spans="1:11" ht="50.25" customHeight="1" x14ac:dyDescent="0.25">
      <c r="A602" s="34"/>
      <c r="B602" s="35" t="str">
        <f>IF($A602="","",VLOOKUP($A602,funcionarios!$A:$D,2,0))</f>
        <v/>
      </c>
      <c r="C602" s="36" t="str">
        <f>IF($A602="","",VLOOKUP($A602,funcionarios!$A:$D,3,0))</f>
        <v/>
      </c>
      <c r="D602" s="36" t="str">
        <f>IF($A602="","",VLOOKUP($A602,funcionarios!$A:$D,4,0))</f>
        <v/>
      </c>
      <c r="E602" s="2"/>
      <c r="F602" s="27" t="str">
        <f t="shared" si="19"/>
        <v/>
      </c>
      <c r="G602" s="3"/>
      <c r="H602" s="27" t="str">
        <f>IF(G602="","",IF(G602&lt;=F602,"La fecha de inicio de disfrute debe ser mayor que la fecha final de causación",IF(AND(YEAR(F602)=YEAR(G602),MONTH(F602)=MONTH(G602)),"Por favor reprograme la fecha de inicio de disfrute para el siguiente mes",IF(G602="","",IFERROR("El día de inicio del disfrute es "&amp;VLOOKUP(G602,Dias_no_hábiles!A:B,2,0)&amp;", por favor ingrese un día hábil",WORKDAY.INTL(G602-1,15,1,Dias_no_hábiles!E:E))))))</f>
        <v/>
      </c>
      <c r="I602" s="28" t="str">
        <f t="shared" si="20"/>
        <v/>
      </c>
      <c r="J602" s="33" t="s">
        <v>6</v>
      </c>
      <c r="K602" s="33"/>
    </row>
    <row r="603" spans="1:11" ht="50.25" customHeight="1" x14ac:dyDescent="0.25">
      <c r="A603" s="34"/>
      <c r="B603" s="35" t="str">
        <f>IF($A603="","",VLOOKUP($A603,funcionarios!$A:$D,2,0))</f>
        <v/>
      </c>
      <c r="C603" s="36" t="str">
        <f>IF($A603="","",VLOOKUP($A603,funcionarios!$A:$D,3,0))</f>
        <v/>
      </c>
      <c r="D603" s="36" t="str">
        <f>IF($A603="","",VLOOKUP($A603,funcionarios!$A:$D,4,0))</f>
        <v/>
      </c>
      <c r="E603" s="2"/>
      <c r="F603" s="27" t="str">
        <f t="shared" si="19"/>
        <v/>
      </c>
      <c r="G603" s="3"/>
      <c r="H603" s="27" t="str">
        <f>IF(G603="","",IF(G603&lt;=F603,"La fecha de inicio de disfrute debe ser mayor que la fecha final de causación",IF(AND(YEAR(F603)=YEAR(G603),MONTH(F603)=MONTH(G603)),"Por favor reprograme la fecha de inicio de disfrute para el siguiente mes",IF(G603="","",IFERROR("El día de inicio del disfrute es "&amp;VLOOKUP(G603,Dias_no_hábiles!A:B,2,0)&amp;", por favor ingrese un día hábil",WORKDAY.INTL(G603-1,15,1,Dias_no_hábiles!E:E))))))</f>
        <v/>
      </c>
      <c r="I603" s="28" t="str">
        <f t="shared" si="20"/>
        <v/>
      </c>
      <c r="J603" s="33" t="s">
        <v>6</v>
      </c>
      <c r="K603" s="33"/>
    </row>
    <row r="604" spans="1:11" ht="50.25" customHeight="1" x14ac:dyDescent="0.25">
      <c r="A604" s="34"/>
      <c r="B604" s="35" t="str">
        <f>IF($A604="","",VLOOKUP($A604,funcionarios!$A:$D,2,0))</f>
        <v/>
      </c>
      <c r="C604" s="36" t="str">
        <f>IF($A604="","",VLOOKUP($A604,funcionarios!$A:$D,3,0))</f>
        <v/>
      </c>
      <c r="D604" s="36" t="str">
        <f>IF($A604="","",VLOOKUP($A604,funcionarios!$A:$D,4,0))</f>
        <v/>
      </c>
      <c r="E604" s="2"/>
      <c r="F604" s="27" t="str">
        <f t="shared" si="19"/>
        <v/>
      </c>
      <c r="G604" s="3"/>
      <c r="H604" s="27" t="str">
        <f>IF(G604="","",IF(G604&lt;=F604,"La fecha de inicio de disfrute debe ser mayor que la fecha final de causación",IF(AND(YEAR(F604)=YEAR(G604),MONTH(F604)=MONTH(G604)),"Por favor reprograme la fecha de inicio de disfrute para el siguiente mes",IF(G604="","",IFERROR("El día de inicio del disfrute es "&amp;VLOOKUP(G604,Dias_no_hábiles!A:B,2,0)&amp;", por favor ingrese un día hábil",WORKDAY.INTL(G604-1,15,1,Dias_no_hábiles!E:E))))))</f>
        <v/>
      </c>
      <c r="I604" s="28" t="str">
        <f t="shared" si="20"/>
        <v/>
      </c>
      <c r="J604" s="33" t="s">
        <v>6</v>
      </c>
      <c r="K604" s="33"/>
    </row>
    <row r="605" spans="1:11" ht="50.25" customHeight="1" x14ac:dyDescent="0.25">
      <c r="A605" s="34"/>
      <c r="B605" s="35" t="str">
        <f>IF($A605="","",VLOOKUP($A605,funcionarios!$A:$D,2,0))</f>
        <v/>
      </c>
      <c r="C605" s="36" t="str">
        <f>IF($A605="","",VLOOKUP($A605,funcionarios!$A:$D,3,0))</f>
        <v/>
      </c>
      <c r="D605" s="36" t="str">
        <f>IF($A605="","",VLOOKUP($A605,funcionarios!$A:$D,4,0))</f>
        <v/>
      </c>
      <c r="E605" s="2"/>
      <c r="F605" s="27" t="str">
        <f t="shared" si="19"/>
        <v/>
      </c>
      <c r="G605" s="3"/>
      <c r="H605" s="27" t="str">
        <f>IF(G605="","",IF(G605&lt;=F605,"La fecha de inicio de disfrute debe ser mayor que la fecha final de causación",IF(AND(YEAR(F605)=YEAR(G605),MONTH(F605)=MONTH(G605)),"Por favor reprograme la fecha de inicio de disfrute para el siguiente mes",IF(G605="","",IFERROR("El día de inicio del disfrute es "&amp;VLOOKUP(G605,Dias_no_hábiles!A:B,2,0)&amp;", por favor ingrese un día hábil",WORKDAY.INTL(G605-1,15,1,Dias_no_hábiles!E:E))))))</f>
        <v/>
      </c>
      <c r="I605" s="28" t="str">
        <f t="shared" si="20"/>
        <v/>
      </c>
      <c r="J605" s="33" t="s">
        <v>6</v>
      </c>
      <c r="K605" s="33"/>
    </row>
    <row r="606" spans="1:11" ht="50.25" customHeight="1" x14ac:dyDescent="0.25">
      <c r="A606" s="34"/>
      <c r="B606" s="35" t="str">
        <f>IF($A606="","",VLOOKUP($A606,funcionarios!$A:$D,2,0))</f>
        <v/>
      </c>
      <c r="C606" s="36" t="str">
        <f>IF($A606="","",VLOOKUP($A606,funcionarios!$A:$D,3,0))</f>
        <v/>
      </c>
      <c r="D606" s="36" t="str">
        <f>IF($A606="","",VLOOKUP($A606,funcionarios!$A:$D,4,0))</f>
        <v/>
      </c>
      <c r="E606" s="2"/>
      <c r="F606" s="27" t="str">
        <f t="shared" si="19"/>
        <v/>
      </c>
      <c r="G606" s="3"/>
      <c r="H606" s="27" t="str">
        <f>IF(G606="","",IF(G606&lt;=F606,"La fecha de inicio de disfrute debe ser mayor que la fecha final de causación",IF(AND(YEAR(F606)=YEAR(G606),MONTH(F606)=MONTH(G606)),"Por favor reprograme la fecha de inicio de disfrute para el siguiente mes",IF(G606="","",IFERROR("El día de inicio del disfrute es "&amp;VLOOKUP(G606,Dias_no_hábiles!A:B,2,0)&amp;", por favor ingrese un día hábil",WORKDAY.INTL(G606-1,15,1,Dias_no_hábiles!E:E))))))</f>
        <v/>
      </c>
      <c r="I606" s="28" t="str">
        <f t="shared" si="20"/>
        <v/>
      </c>
      <c r="J606" s="33" t="s">
        <v>6</v>
      </c>
      <c r="K606" s="33"/>
    </row>
    <row r="607" spans="1:11" ht="50.25" customHeight="1" x14ac:dyDescent="0.25">
      <c r="A607" s="34"/>
      <c r="B607" s="35" t="str">
        <f>IF($A607="","",VLOOKUP($A607,funcionarios!$A:$D,2,0))</f>
        <v/>
      </c>
      <c r="C607" s="36" t="str">
        <f>IF($A607="","",VLOOKUP($A607,funcionarios!$A:$D,3,0))</f>
        <v/>
      </c>
      <c r="D607" s="36" t="str">
        <f>IF($A607="","",VLOOKUP($A607,funcionarios!$A:$D,4,0))</f>
        <v/>
      </c>
      <c r="E607" s="2"/>
      <c r="F607" s="27" t="str">
        <f t="shared" si="19"/>
        <v/>
      </c>
      <c r="G607" s="3"/>
      <c r="H607" s="27" t="str">
        <f>IF(G607="","",IF(G607&lt;=F607,"La fecha de inicio de disfrute debe ser mayor que la fecha final de causación",IF(AND(YEAR(F607)=YEAR(G607),MONTH(F607)=MONTH(G607)),"Por favor reprograme la fecha de inicio de disfrute para el siguiente mes",IF(G607="","",IFERROR("El día de inicio del disfrute es "&amp;VLOOKUP(G607,Dias_no_hábiles!A:B,2,0)&amp;", por favor ingrese un día hábil",WORKDAY.INTL(G607-1,15,1,Dias_no_hábiles!E:E))))))</f>
        <v/>
      </c>
      <c r="I607" s="28" t="str">
        <f t="shared" si="20"/>
        <v/>
      </c>
      <c r="J607" s="33" t="s">
        <v>6</v>
      </c>
      <c r="K607" s="33"/>
    </row>
    <row r="608" spans="1:11" ht="50.25" customHeight="1" x14ac:dyDescent="0.25">
      <c r="A608" s="34"/>
      <c r="B608" s="35" t="str">
        <f>IF($A608="","",VLOOKUP($A608,funcionarios!$A:$D,2,0))</f>
        <v/>
      </c>
      <c r="C608" s="36" t="str">
        <f>IF($A608="","",VLOOKUP($A608,funcionarios!$A:$D,3,0))</f>
        <v/>
      </c>
      <c r="D608" s="36" t="str">
        <f>IF($A608="","",VLOOKUP($A608,funcionarios!$A:$D,4,0))</f>
        <v/>
      </c>
      <c r="E608" s="2"/>
      <c r="F608" s="27" t="str">
        <f t="shared" si="19"/>
        <v/>
      </c>
      <c r="G608" s="3"/>
      <c r="H608" s="27" t="str">
        <f>IF(G608="","",IF(G608&lt;=F608,"La fecha de inicio de disfrute debe ser mayor que la fecha final de causación",IF(AND(YEAR(F608)=YEAR(G608),MONTH(F608)=MONTH(G608)),"Por favor reprograme la fecha de inicio de disfrute para el siguiente mes",IF(G608="","",IFERROR("El día de inicio del disfrute es "&amp;VLOOKUP(G608,Dias_no_hábiles!A:B,2,0)&amp;", por favor ingrese un día hábil",WORKDAY.INTL(G608-1,15,1,Dias_no_hábiles!E:E))))))</f>
        <v/>
      </c>
      <c r="I608" s="28" t="str">
        <f t="shared" si="20"/>
        <v/>
      </c>
      <c r="J608" s="33" t="s">
        <v>6</v>
      </c>
      <c r="K608" s="33"/>
    </row>
    <row r="609" spans="1:11" ht="50.25" customHeight="1" x14ac:dyDescent="0.25">
      <c r="A609" s="34"/>
      <c r="B609" s="35" t="str">
        <f>IF($A609="","",VLOOKUP($A609,funcionarios!$A:$D,2,0))</f>
        <v/>
      </c>
      <c r="C609" s="36" t="str">
        <f>IF($A609="","",VLOOKUP($A609,funcionarios!$A:$D,3,0))</f>
        <v/>
      </c>
      <c r="D609" s="36" t="str">
        <f>IF($A609="","",VLOOKUP($A609,funcionarios!$A:$D,4,0))</f>
        <v/>
      </c>
      <c r="E609" s="2"/>
      <c r="F609" s="27" t="str">
        <f t="shared" si="19"/>
        <v/>
      </c>
      <c r="G609" s="3"/>
      <c r="H609" s="27" t="str">
        <f>IF(G609="","",IF(G609&lt;=F609,"La fecha de inicio de disfrute debe ser mayor que la fecha final de causación",IF(AND(YEAR(F609)=YEAR(G609),MONTH(F609)=MONTH(G609)),"Por favor reprograme la fecha de inicio de disfrute para el siguiente mes",IF(G609="","",IFERROR("El día de inicio del disfrute es "&amp;VLOOKUP(G609,Dias_no_hábiles!A:B,2,0)&amp;", por favor ingrese un día hábil",WORKDAY.INTL(G609-1,15,1,Dias_no_hábiles!E:E))))))</f>
        <v/>
      </c>
      <c r="I609" s="28" t="str">
        <f t="shared" si="20"/>
        <v/>
      </c>
      <c r="J609" s="33" t="s">
        <v>6</v>
      </c>
      <c r="K609" s="33"/>
    </row>
    <row r="610" spans="1:11" ht="50.25" customHeight="1" x14ac:dyDescent="0.25">
      <c r="A610" s="34"/>
      <c r="B610" s="35" t="str">
        <f>IF($A610="","",VLOOKUP($A610,funcionarios!$A:$D,2,0))</f>
        <v/>
      </c>
      <c r="C610" s="36" t="str">
        <f>IF($A610="","",VLOOKUP($A610,funcionarios!$A:$D,3,0))</f>
        <v/>
      </c>
      <c r="D610" s="36" t="str">
        <f>IF($A610="","",VLOOKUP($A610,funcionarios!$A:$D,4,0))</f>
        <v/>
      </c>
      <c r="E610" s="2"/>
      <c r="F610" s="27" t="str">
        <f t="shared" si="19"/>
        <v/>
      </c>
      <c r="G610" s="3"/>
      <c r="H610" s="27" t="str">
        <f>IF(G610="","",IF(G610&lt;=F610,"La fecha de inicio de disfrute debe ser mayor que la fecha final de causación",IF(AND(YEAR(F610)=YEAR(G610),MONTH(F610)=MONTH(G610)),"Por favor reprograme la fecha de inicio de disfrute para el siguiente mes",IF(G610="","",IFERROR("El día de inicio del disfrute es "&amp;VLOOKUP(G610,Dias_no_hábiles!A:B,2,0)&amp;", por favor ingrese un día hábil",WORKDAY.INTL(G610-1,15,1,Dias_no_hábiles!E:E))))))</f>
        <v/>
      </c>
      <c r="I610" s="28" t="str">
        <f t="shared" si="20"/>
        <v/>
      </c>
      <c r="J610" s="33" t="s">
        <v>6</v>
      </c>
      <c r="K610" s="33"/>
    </row>
    <row r="611" spans="1:11" ht="50.25" customHeight="1" x14ac:dyDescent="0.25">
      <c r="A611" s="34"/>
      <c r="B611" s="35" t="str">
        <f>IF($A611="","",VLOOKUP($A611,funcionarios!$A:$D,2,0))</f>
        <v/>
      </c>
      <c r="C611" s="36" t="str">
        <f>IF($A611="","",VLOOKUP($A611,funcionarios!$A:$D,3,0))</f>
        <v/>
      </c>
      <c r="D611" s="36" t="str">
        <f>IF($A611="","",VLOOKUP($A611,funcionarios!$A:$D,4,0))</f>
        <v/>
      </c>
      <c r="E611" s="2"/>
      <c r="F611" s="27" t="str">
        <f t="shared" si="19"/>
        <v/>
      </c>
      <c r="G611" s="3"/>
      <c r="H611" s="27" t="str">
        <f>IF(G611="","",IF(G611&lt;=F611,"La fecha de inicio de disfrute debe ser mayor que la fecha final de causación",IF(AND(YEAR(F611)=YEAR(G611),MONTH(F611)=MONTH(G611)),"Por favor reprograme la fecha de inicio de disfrute para el siguiente mes",IF(G611="","",IFERROR("El día de inicio del disfrute es "&amp;VLOOKUP(G611,Dias_no_hábiles!A:B,2,0)&amp;", por favor ingrese un día hábil",WORKDAY.INTL(G611-1,15,1,Dias_no_hábiles!E:E))))))</f>
        <v/>
      </c>
      <c r="I611" s="28" t="str">
        <f t="shared" si="20"/>
        <v/>
      </c>
      <c r="J611" s="33" t="s">
        <v>6</v>
      </c>
      <c r="K611" s="33"/>
    </row>
    <row r="612" spans="1:11" ht="50.25" customHeight="1" x14ac:dyDescent="0.25">
      <c r="A612" s="34"/>
      <c r="B612" s="35" t="str">
        <f>IF($A612="","",VLOOKUP($A612,funcionarios!$A:$D,2,0))</f>
        <v/>
      </c>
      <c r="C612" s="36" t="str">
        <f>IF($A612="","",VLOOKUP($A612,funcionarios!$A:$D,3,0))</f>
        <v/>
      </c>
      <c r="D612" s="36" t="str">
        <f>IF($A612="","",VLOOKUP($A612,funcionarios!$A:$D,4,0))</f>
        <v/>
      </c>
      <c r="E612" s="2"/>
      <c r="F612" s="27" t="str">
        <f t="shared" si="19"/>
        <v/>
      </c>
      <c r="G612" s="3"/>
      <c r="H612" s="27" t="str">
        <f>IF(G612="","",IF(G612&lt;=F612,"La fecha de inicio de disfrute debe ser mayor que la fecha final de causación",IF(AND(YEAR(F612)=YEAR(G612),MONTH(F612)=MONTH(G612)),"Por favor reprograme la fecha de inicio de disfrute para el siguiente mes",IF(G612="","",IFERROR("El día de inicio del disfrute es "&amp;VLOOKUP(G612,Dias_no_hábiles!A:B,2,0)&amp;", por favor ingrese un día hábil",WORKDAY.INTL(G612-1,15,1,Dias_no_hábiles!E:E))))))</f>
        <v/>
      </c>
      <c r="I612" s="28" t="str">
        <f t="shared" si="20"/>
        <v/>
      </c>
      <c r="J612" s="33" t="s">
        <v>6</v>
      </c>
      <c r="K612" s="33"/>
    </row>
    <row r="613" spans="1:11" ht="50.25" customHeight="1" x14ac:dyDescent="0.25">
      <c r="A613" s="34"/>
      <c r="B613" s="35" t="str">
        <f>IF($A613="","",VLOOKUP($A613,funcionarios!$A:$D,2,0))</f>
        <v/>
      </c>
      <c r="C613" s="36" t="str">
        <f>IF($A613="","",VLOOKUP($A613,funcionarios!$A:$D,3,0))</f>
        <v/>
      </c>
      <c r="D613" s="36" t="str">
        <f>IF($A613="","",VLOOKUP($A613,funcionarios!$A:$D,4,0))</f>
        <v/>
      </c>
      <c r="E613" s="2"/>
      <c r="F613" s="27" t="str">
        <f t="shared" si="19"/>
        <v/>
      </c>
      <c r="G613" s="3"/>
      <c r="H613" s="27" t="str">
        <f>IF(G613="","",IF(G613&lt;=F613,"La fecha de inicio de disfrute debe ser mayor que la fecha final de causación",IF(AND(YEAR(F613)=YEAR(G613),MONTH(F613)=MONTH(G613)),"Por favor reprograme la fecha de inicio de disfrute para el siguiente mes",IF(G613="","",IFERROR("El día de inicio del disfrute es "&amp;VLOOKUP(G613,Dias_no_hábiles!A:B,2,0)&amp;", por favor ingrese un día hábil",WORKDAY.INTL(G613-1,15,1,Dias_no_hábiles!E:E))))))</f>
        <v/>
      </c>
      <c r="I613" s="28" t="str">
        <f t="shared" si="20"/>
        <v/>
      </c>
      <c r="J613" s="33" t="s">
        <v>6</v>
      </c>
      <c r="K613" s="33"/>
    </row>
    <row r="614" spans="1:11" ht="50.25" customHeight="1" x14ac:dyDescent="0.25">
      <c r="A614" s="34"/>
      <c r="B614" s="35" t="str">
        <f>IF($A614="","",VLOOKUP($A614,funcionarios!$A:$D,2,0))</f>
        <v/>
      </c>
      <c r="C614" s="36" t="str">
        <f>IF($A614="","",VLOOKUP($A614,funcionarios!$A:$D,3,0))</f>
        <v/>
      </c>
      <c r="D614" s="36" t="str">
        <f>IF($A614="","",VLOOKUP($A614,funcionarios!$A:$D,4,0))</f>
        <v/>
      </c>
      <c r="E614" s="2"/>
      <c r="F614" s="27" t="str">
        <f t="shared" si="19"/>
        <v/>
      </c>
      <c r="G614" s="3"/>
      <c r="H614" s="27" t="str">
        <f>IF(G614="","",IF(G614&lt;=F614,"La fecha de inicio de disfrute debe ser mayor que la fecha final de causación",IF(AND(YEAR(F614)=YEAR(G614),MONTH(F614)=MONTH(G614)),"Por favor reprograme la fecha de inicio de disfrute para el siguiente mes",IF(G614="","",IFERROR("El día de inicio del disfrute es "&amp;VLOOKUP(G614,Dias_no_hábiles!A:B,2,0)&amp;", por favor ingrese un día hábil",WORKDAY.INTL(G614-1,15,1,Dias_no_hábiles!E:E))))))</f>
        <v/>
      </c>
      <c r="I614" s="28" t="str">
        <f t="shared" si="20"/>
        <v/>
      </c>
      <c r="J614" s="33" t="s">
        <v>6</v>
      </c>
      <c r="K614" s="33"/>
    </row>
    <row r="615" spans="1:11" ht="50.25" customHeight="1" x14ac:dyDescent="0.25">
      <c r="A615" s="34"/>
      <c r="B615" s="35" t="str">
        <f>IF($A615="","",VLOOKUP($A615,funcionarios!$A:$D,2,0))</f>
        <v/>
      </c>
      <c r="C615" s="36" t="str">
        <f>IF($A615="","",VLOOKUP($A615,funcionarios!$A:$D,3,0))</f>
        <v/>
      </c>
      <c r="D615" s="36" t="str">
        <f>IF($A615="","",VLOOKUP($A615,funcionarios!$A:$D,4,0))</f>
        <v/>
      </c>
      <c r="E615" s="2"/>
      <c r="F615" s="27" t="str">
        <f t="shared" si="19"/>
        <v/>
      </c>
      <c r="G615" s="3"/>
      <c r="H615" s="27" t="str">
        <f>IF(G615="","",IF(G615&lt;=F615,"La fecha de inicio de disfrute debe ser mayor que la fecha final de causación",IF(AND(YEAR(F615)=YEAR(G615),MONTH(F615)=MONTH(G615)),"Por favor reprograme la fecha de inicio de disfrute para el siguiente mes",IF(G615="","",IFERROR("El día de inicio del disfrute es "&amp;VLOOKUP(G615,Dias_no_hábiles!A:B,2,0)&amp;", por favor ingrese un día hábil",WORKDAY.INTL(G615-1,15,1,Dias_no_hábiles!E:E))))))</f>
        <v/>
      </c>
      <c r="I615" s="28" t="str">
        <f t="shared" si="20"/>
        <v/>
      </c>
      <c r="J615" s="33" t="s">
        <v>6</v>
      </c>
      <c r="K615" s="33"/>
    </row>
    <row r="616" spans="1:11" ht="50.25" customHeight="1" x14ac:dyDescent="0.25">
      <c r="A616" s="34"/>
      <c r="B616" s="35" t="str">
        <f>IF($A616="","",VLOOKUP($A616,funcionarios!$A:$D,2,0))</f>
        <v/>
      </c>
      <c r="C616" s="36" t="str">
        <f>IF($A616="","",VLOOKUP($A616,funcionarios!$A:$D,3,0))</f>
        <v/>
      </c>
      <c r="D616" s="36" t="str">
        <f>IF($A616="","",VLOOKUP($A616,funcionarios!$A:$D,4,0))</f>
        <v/>
      </c>
      <c r="E616" s="2"/>
      <c r="F616" s="27" t="str">
        <f t="shared" si="19"/>
        <v/>
      </c>
      <c r="G616" s="3"/>
      <c r="H616" s="27" t="str">
        <f>IF(G616="","",IF(G616&lt;=F616,"La fecha de inicio de disfrute debe ser mayor que la fecha final de causación",IF(AND(YEAR(F616)=YEAR(G616),MONTH(F616)=MONTH(G616)),"Por favor reprograme la fecha de inicio de disfrute para el siguiente mes",IF(G616="","",IFERROR("El día de inicio del disfrute es "&amp;VLOOKUP(G616,Dias_no_hábiles!A:B,2,0)&amp;", por favor ingrese un día hábil",WORKDAY.INTL(G616-1,15,1,Dias_no_hábiles!E:E))))))</f>
        <v/>
      </c>
      <c r="I616" s="28" t="str">
        <f t="shared" si="20"/>
        <v/>
      </c>
      <c r="J616" s="33" t="s">
        <v>6</v>
      </c>
      <c r="K616" s="33"/>
    </row>
    <row r="617" spans="1:11" ht="50.25" customHeight="1" x14ac:dyDescent="0.25">
      <c r="A617" s="34"/>
      <c r="B617" s="35" t="str">
        <f>IF($A617="","",VLOOKUP($A617,funcionarios!$A:$D,2,0))</f>
        <v/>
      </c>
      <c r="C617" s="36" t="str">
        <f>IF($A617="","",VLOOKUP($A617,funcionarios!$A:$D,3,0))</f>
        <v/>
      </c>
      <c r="D617" s="36" t="str">
        <f>IF($A617="","",VLOOKUP($A617,funcionarios!$A:$D,4,0))</f>
        <v/>
      </c>
      <c r="E617" s="2"/>
      <c r="F617" s="27" t="str">
        <f t="shared" si="19"/>
        <v/>
      </c>
      <c r="G617" s="3"/>
      <c r="H617" s="27" t="str">
        <f>IF(G617="","",IF(G617&lt;=F617,"La fecha de inicio de disfrute debe ser mayor que la fecha final de causación",IF(AND(YEAR(F617)=YEAR(G617),MONTH(F617)=MONTH(G617)),"Por favor reprograme la fecha de inicio de disfrute para el siguiente mes",IF(G617="","",IFERROR("El día de inicio del disfrute es "&amp;VLOOKUP(G617,Dias_no_hábiles!A:B,2,0)&amp;", por favor ingrese un día hábil",WORKDAY.INTL(G617-1,15,1,Dias_no_hábiles!E:E))))))</f>
        <v/>
      </c>
      <c r="I617" s="28" t="str">
        <f t="shared" si="20"/>
        <v/>
      </c>
      <c r="J617" s="33" t="s">
        <v>6</v>
      </c>
      <c r="K617" s="33"/>
    </row>
    <row r="618" spans="1:11" ht="50.25" customHeight="1" x14ac:dyDescent="0.25">
      <c r="A618" s="34"/>
      <c r="B618" s="35" t="str">
        <f>IF($A618="","",VLOOKUP($A618,funcionarios!$A:$D,2,0))</f>
        <v/>
      </c>
      <c r="C618" s="36" t="str">
        <f>IF($A618="","",VLOOKUP($A618,funcionarios!$A:$D,3,0))</f>
        <v/>
      </c>
      <c r="D618" s="36" t="str">
        <f>IF($A618="","",VLOOKUP($A618,funcionarios!$A:$D,4,0))</f>
        <v/>
      </c>
      <c r="E618" s="2"/>
      <c r="F618" s="27" t="str">
        <f t="shared" si="19"/>
        <v/>
      </c>
      <c r="G618" s="3"/>
      <c r="H618" s="27" t="str">
        <f>IF(G618="","",IF(G618&lt;=F618,"La fecha de inicio de disfrute debe ser mayor que la fecha final de causación",IF(AND(YEAR(F618)=YEAR(G618),MONTH(F618)=MONTH(G618)),"Por favor reprograme la fecha de inicio de disfrute para el siguiente mes",IF(G618="","",IFERROR("El día de inicio del disfrute es "&amp;VLOOKUP(G618,Dias_no_hábiles!A:B,2,0)&amp;", por favor ingrese un día hábil",WORKDAY.INTL(G618-1,15,1,Dias_no_hábiles!E:E))))))</f>
        <v/>
      </c>
      <c r="I618" s="28" t="str">
        <f t="shared" si="20"/>
        <v/>
      </c>
      <c r="J618" s="33" t="s">
        <v>6</v>
      </c>
      <c r="K618" s="33"/>
    </row>
    <row r="619" spans="1:11" ht="50.25" customHeight="1" x14ac:dyDescent="0.25">
      <c r="A619" s="34"/>
      <c r="B619" s="35" t="str">
        <f>IF($A619="","",VLOOKUP($A619,funcionarios!$A:$D,2,0))</f>
        <v/>
      </c>
      <c r="C619" s="36" t="str">
        <f>IF($A619="","",VLOOKUP($A619,funcionarios!$A:$D,3,0))</f>
        <v/>
      </c>
      <c r="D619" s="36" t="str">
        <f>IF($A619="","",VLOOKUP($A619,funcionarios!$A:$D,4,0))</f>
        <v/>
      </c>
      <c r="E619" s="2"/>
      <c r="F619" s="27" t="str">
        <f t="shared" si="19"/>
        <v/>
      </c>
      <c r="G619" s="3"/>
      <c r="H619" s="27" t="str">
        <f>IF(G619="","",IF(G619&lt;=F619,"La fecha de inicio de disfrute debe ser mayor que la fecha final de causación",IF(AND(YEAR(F619)=YEAR(G619),MONTH(F619)=MONTH(G619)),"Por favor reprograme la fecha de inicio de disfrute para el siguiente mes",IF(G619="","",IFERROR("El día de inicio del disfrute es "&amp;VLOOKUP(G619,Dias_no_hábiles!A:B,2,0)&amp;", por favor ingrese un día hábil",WORKDAY.INTL(G619-1,15,1,Dias_no_hábiles!E:E))))))</f>
        <v/>
      </c>
      <c r="I619" s="28" t="str">
        <f t="shared" si="20"/>
        <v/>
      </c>
      <c r="J619" s="33" t="s">
        <v>6</v>
      </c>
      <c r="K619" s="33"/>
    </row>
    <row r="620" spans="1:11" ht="50.25" customHeight="1" x14ac:dyDescent="0.25">
      <c r="A620" s="34"/>
      <c r="B620" s="35" t="str">
        <f>IF($A620="","",VLOOKUP($A620,funcionarios!$A:$D,2,0))</f>
        <v/>
      </c>
      <c r="C620" s="36" t="str">
        <f>IF($A620="","",VLOOKUP($A620,funcionarios!$A:$D,3,0))</f>
        <v/>
      </c>
      <c r="D620" s="36" t="str">
        <f>IF($A620="","",VLOOKUP($A620,funcionarios!$A:$D,4,0))</f>
        <v/>
      </c>
      <c r="E620" s="2"/>
      <c r="F620" s="27" t="str">
        <f t="shared" si="19"/>
        <v/>
      </c>
      <c r="G620" s="3"/>
      <c r="H620" s="27" t="str">
        <f>IF(G620="","",IF(G620&lt;=F620,"La fecha de inicio de disfrute debe ser mayor que la fecha final de causación",IF(AND(YEAR(F620)=YEAR(G620),MONTH(F620)=MONTH(G620)),"Por favor reprograme la fecha de inicio de disfrute para el siguiente mes",IF(G620="","",IFERROR("El día de inicio del disfrute es "&amp;VLOOKUP(G620,Dias_no_hábiles!A:B,2,0)&amp;", por favor ingrese un día hábil",WORKDAY.INTL(G620-1,15,1,Dias_no_hábiles!E:E))))))</f>
        <v/>
      </c>
      <c r="I620" s="28" t="str">
        <f t="shared" si="20"/>
        <v/>
      </c>
      <c r="J620" s="33" t="s">
        <v>6</v>
      </c>
      <c r="K620" s="33"/>
    </row>
    <row r="621" spans="1:11" ht="50.25" customHeight="1" x14ac:dyDescent="0.25">
      <c r="A621" s="34"/>
      <c r="B621" s="35" t="str">
        <f>IF($A621="","",VLOOKUP($A621,funcionarios!$A:$D,2,0))</f>
        <v/>
      </c>
      <c r="C621" s="36" t="str">
        <f>IF($A621="","",VLOOKUP($A621,funcionarios!$A:$D,3,0))</f>
        <v/>
      </c>
      <c r="D621" s="36" t="str">
        <f>IF($A621="","",VLOOKUP($A621,funcionarios!$A:$D,4,0))</f>
        <v/>
      </c>
      <c r="E621" s="2"/>
      <c r="F621" s="27" t="str">
        <f t="shared" si="19"/>
        <v/>
      </c>
      <c r="G621" s="3"/>
      <c r="H621" s="27" t="str">
        <f>IF(G621="","",IF(G621&lt;=F621,"La fecha de inicio de disfrute debe ser mayor que la fecha final de causación",IF(AND(YEAR(F621)=YEAR(G621),MONTH(F621)=MONTH(G621)),"Por favor reprograme la fecha de inicio de disfrute para el siguiente mes",IF(G621="","",IFERROR("El día de inicio del disfrute es "&amp;VLOOKUP(G621,Dias_no_hábiles!A:B,2,0)&amp;", por favor ingrese un día hábil",WORKDAY.INTL(G621-1,15,1,Dias_no_hábiles!E:E))))))</f>
        <v/>
      </c>
      <c r="I621" s="28" t="str">
        <f t="shared" si="20"/>
        <v/>
      </c>
      <c r="J621" s="33" t="s">
        <v>6</v>
      </c>
      <c r="K621" s="33"/>
    </row>
    <row r="622" spans="1:11" ht="50.25" customHeight="1" x14ac:dyDescent="0.25">
      <c r="A622" s="34"/>
      <c r="B622" s="35" t="str">
        <f>IF($A622="","",VLOOKUP($A622,funcionarios!$A:$D,2,0))</f>
        <v/>
      </c>
      <c r="C622" s="36" t="str">
        <f>IF($A622="","",VLOOKUP($A622,funcionarios!$A:$D,3,0))</f>
        <v/>
      </c>
      <c r="D622" s="36" t="str">
        <f>IF($A622="","",VLOOKUP($A622,funcionarios!$A:$D,4,0))</f>
        <v/>
      </c>
      <c r="E622" s="2"/>
      <c r="F622" s="27" t="str">
        <f t="shared" si="19"/>
        <v/>
      </c>
      <c r="G622" s="3"/>
      <c r="H622" s="27" t="str">
        <f>IF(G622="","",IF(G622&lt;=F622,"La fecha de inicio de disfrute debe ser mayor que la fecha final de causación",IF(AND(YEAR(F622)=YEAR(G622),MONTH(F622)=MONTH(G622)),"Por favor reprograme la fecha de inicio de disfrute para el siguiente mes",IF(G622="","",IFERROR("El día de inicio del disfrute es "&amp;VLOOKUP(G622,Dias_no_hábiles!A:B,2,0)&amp;", por favor ingrese un día hábil",WORKDAY.INTL(G622-1,15,1,Dias_no_hábiles!E:E))))))</f>
        <v/>
      </c>
      <c r="I622" s="28" t="str">
        <f t="shared" si="20"/>
        <v/>
      </c>
      <c r="J622" s="33" t="s">
        <v>6</v>
      </c>
      <c r="K622" s="33"/>
    </row>
    <row r="623" spans="1:11" ht="50.25" customHeight="1" x14ac:dyDescent="0.25">
      <c r="A623" s="34"/>
      <c r="B623" s="35" t="str">
        <f>IF($A623="","",VLOOKUP($A623,funcionarios!$A:$D,2,0))</f>
        <v/>
      </c>
      <c r="C623" s="36" t="str">
        <f>IF($A623="","",VLOOKUP($A623,funcionarios!$A:$D,3,0))</f>
        <v/>
      </c>
      <c r="D623" s="36" t="str">
        <f>IF($A623="","",VLOOKUP($A623,funcionarios!$A:$D,4,0))</f>
        <v/>
      </c>
      <c r="E623" s="2"/>
      <c r="F623" s="27" t="str">
        <f t="shared" si="19"/>
        <v/>
      </c>
      <c r="G623" s="3"/>
      <c r="H623" s="27" t="str">
        <f>IF(G623="","",IF(G623&lt;=F623,"La fecha de inicio de disfrute debe ser mayor que la fecha final de causación",IF(AND(YEAR(F623)=YEAR(G623),MONTH(F623)=MONTH(G623)),"Por favor reprograme la fecha de inicio de disfrute para el siguiente mes",IF(G623="","",IFERROR("El día de inicio del disfrute es "&amp;VLOOKUP(G623,Dias_no_hábiles!A:B,2,0)&amp;", por favor ingrese un día hábil",WORKDAY.INTL(G623-1,15,1,Dias_no_hábiles!E:E))))))</f>
        <v/>
      </c>
      <c r="I623" s="28" t="str">
        <f t="shared" si="20"/>
        <v/>
      </c>
      <c r="J623" s="33" t="s">
        <v>6</v>
      </c>
      <c r="K623" s="33"/>
    </row>
    <row r="624" spans="1:11" ht="50.25" customHeight="1" x14ac:dyDescent="0.25">
      <c r="A624" s="34"/>
      <c r="B624" s="35" t="str">
        <f>IF($A624="","",VLOOKUP($A624,funcionarios!$A:$D,2,0))</f>
        <v/>
      </c>
      <c r="C624" s="36" t="str">
        <f>IF($A624="","",VLOOKUP($A624,funcionarios!$A:$D,3,0))</f>
        <v/>
      </c>
      <c r="D624" s="36" t="str">
        <f>IF($A624="","",VLOOKUP($A624,funcionarios!$A:$D,4,0))</f>
        <v/>
      </c>
      <c r="E624" s="2"/>
      <c r="F624" s="27" t="str">
        <f t="shared" si="19"/>
        <v/>
      </c>
      <c r="G624" s="3"/>
      <c r="H624" s="27" t="str">
        <f>IF(G624="","",IF(G624&lt;=F624,"La fecha de inicio de disfrute debe ser mayor que la fecha final de causación",IF(AND(YEAR(F624)=YEAR(G624),MONTH(F624)=MONTH(G624)),"Por favor reprograme la fecha de inicio de disfrute para el siguiente mes",IF(G624="","",IFERROR("El día de inicio del disfrute es "&amp;VLOOKUP(G624,Dias_no_hábiles!A:B,2,0)&amp;", por favor ingrese un día hábil",WORKDAY.INTL(G624-1,15,1,Dias_no_hábiles!E:E))))))</f>
        <v/>
      </c>
      <c r="I624" s="28" t="str">
        <f t="shared" si="20"/>
        <v/>
      </c>
      <c r="J624" s="33" t="s">
        <v>6</v>
      </c>
      <c r="K624" s="33"/>
    </row>
    <row r="625" spans="1:11" ht="50.25" customHeight="1" x14ac:dyDescent="0.25">
      <c r="A625" s="34"/>
      <c r="B625" s="35" t="str">
        <f>IF($A625="","",VLOOKUP($A625,funcionarios!$A:$D,2,0))</f>
        <v/>
      </c>
      <c r="C625" s="36" t="str">
        <f>IF($A625="","",VLOOKUP($A625,funcionarios!$A:$D,3,0))</f>
        <v/>
      </c>
      <c r="D625" s="36" t="str">
        <f>IF($A625="","",VLOOKUP($A625,funcionarios!$A:$D,4,0))</f>
        <v/>
      </c>
      <c r="E625" s="2"/>
      <c r="F625" s="27" t="str">
        <f t="shared" si="19"/>
        <v/>
      </c>
      <c r="G625" s="3"/>
      <c r="H625" s="27" t="str">
        <f>IF(G625="","",IF(G625&lt;=F625,"La fecha de inicio de disfrute debe ser mayor que la fecha final de causación",IF(AND(YEAR(F625)=YEAR(G625),MONTH(F625)=MONTH(G625)),"Por favor reprograme la fecha de inicio de disfrute para el siguiente mes",IF(G625="","",IFERROR("El día de inicio del disfrute es "&amp;VLOOKUP(G625,Dias_no_hábiles!A:B,2,0)&amp;", por favor ingrese un día hábil",WORKDAY.INTL(G625-1,15,1,Dias_no_hábiles!E:E))))))</f>
        <v/>
      </c>
      <c r="I625" s="28" t="str">
        <f t="shared" si="20"/>
        <v/>
      </c>
      <c r="J625" s="33" t="s">
        <v>6</v>
      </c>
      <c r="K625" s="33"/>
    </row>
    <row r="626" spans="1:11" ht="50.25" customHeight="1" x14ac:dyDescent="0.25">
      <c r="A626" s="34"/>
      <c r="B626" s="35" t="str">
        <f>IF($A626="","",VLOOKUP($A626,funcionarios!$A:$D,2,0))</f>
        <v/>
      </c>
      <c r="C626" s="36" t="str">
        <f>IF($A626="","",VLOOKUP($A626,funcionarios!$A:$D,3,0))</f>
        <v/>
      </c>
      <c r="D626" s="36" t="str">
        <f>IF($A626="","",VLOOKUP($A626,funcionarios!$A:$D,4,0))</f>
        <v/>
      </c>
      <c r="E626" s="2"/>
      <c r="F626" s="27" t="str">
        <f t="shared" si="19"/>
        <v/>
      </c>
      <c r="G626" s="3"/>
      <c r="H626" s="27" t="str">
        <f>IF(G626="","",IF(G626&lt;=F626,"La fecha de inicio de disfrute debe ser mayor que la fecha final de causación",IF(AND(YEAR(F626)=YEAR(G626),MONTH(F626)=MONTH(G626)),"Por favor reprograme la fecha de inicio de disfrute para el siguiente mes",IF(G626="","",IFERROR("El día de inicio del disfrute es "&amp;VLOOKUP(G626,Dias_no_hábiles!A:B,2,0)&amp;", por favor ingrese un día hábil",WORKDAY.INTL(G626-1,15,1,Dias_no_hábiles!E:E))))))</f>
        <v/>
      </c>
      <c r="I626" s="28" t="str">
        <f t="shared" si="20"/>
        <v/>
      </c>
      <c r="J626" s="33" t="s">
        <v>6</v>
      </c>
      <c r="K626" s="33"/>
    </row>
    <row r="627" spans="1:11" ht="50.25" customHeight="1" x14ac:dyDescent="0.25">
      <c r="A627" s="34"/>
      <c r="B627" s="35" t="str">
        <f>IF($A627="","",VLOOKUP($A627,funcionarios!$A:$D,2,0))</f>
        <v/>
      </c>
      <c r="C627" s="36" t="str">
        <f>IF($A627="","",VLOOKUP($A627,funcionarios!$A:$D,3,0))</f>
        <v/>
      </c>
      <c r="D627" s="36" t="str">
        <f>IF($A627="","",VLOOKUP($A627,funcionarios!$A:$D,4,0))</f>
        <v/>
      </c>
      <c r="E627" s="2"/>
      <c r="F627" s="27" t="str">
        <f t="shared" si="19"/>
        <v/>
      </c>
      <c r="G627" s="3"/>
      <c r="H627" s="27" t="str">
        <f>IF(G627="","",IF(G627&lt;=F627,"La fecha de inicio de disfrute debe ser mayor que la fecha final de causación",IF(AND(YEAR(F627)=YEAR(G627),MONTH(F627)=MONTH(G627)),"Por favor reprograme la fecha de inicio de disfrute para el siguiente mes",IF(G627="","",IFERROR("El día de inicio del disfrute es "&amp;VLOOKUP(G627,Dias_no_hábiles!A:B,2,0)&amp;", por favor ingrese un día hábil",WORKDAY.INTL(G627-1,15,1,Dias_no_hábiles!E:E))))))</f>
        <v/>
      </c>
      <c r="I627" s="28" t="str">
        <f t="shared" si="20"/>
        <v/>
      </c>
      <c r="J627" s="33" t="s">
        <v>6</v>
      </c>
      <c r="K627" s="33"/>
    </row>
    <row r="628" spans="1:11" ht="50.25" customHeight="1" x14ac:dyDescent="0.25">
      <c r="A628" s="34"/>
      <c r="B628" s="35" t="str">
        <f>IF($A628="","",VLOOKUP($A628,funcionarios!$A:$D,2,0))</f>
        <v/>
      </c>
      <c r="C628" s="36" t="str">
        <f>IF($A628="","",VLOOKUP($A628,funcionarios!$A:$D,3,0))</f>
        <v/>
      </c>
      <c r="D628" s="36" t="str">
        <f>IF($A628="","",VLOOKUP($A628,funcionarios!$A:$D,4,0))</f>
        <v/>
      </c>
      <c r="E628" s="2"/>
      <c r="F628" s="27" t="str">
        <f t="shared" si="19"/>
        <v/>
      </c>
      <c r="G628" s="3"/>
      <c r="H628" s="27" t="str">
        <f>IF(G628="","",IF(G628&lt;=F628,"La fecha de inicio de disfrute debe ser mayor que la fecha final de causación",IF(AND(YEAR(F628)=YEAR(G628),MONTH(F628)=MONTH(G628)),"Por favor reprograme la fecha de inicio de disfrute para el siguiente mes",IF(G628="","",IFERROR("El día de inicio del disfrute es "&amp;VLOOKUP(G628,Dias_no_hábiles!A:B,2,0)&amp;", por favor ingrese un día hábil",WORKDAY.INTL(G628-1,15,1,Dias_no_hábiles!E:E))))))</f>
        <v/>
      </c>
      <c r="I628" s="28" t="str">
        <f t="shared" si="20"/>
        <v/>
      </c>
      <c r="J628" s="33" t="s">
        <v>6</v>
      </c>
      <c r="K628" s="33"/>
    </row>
    <row r="629" spans="1:11" ht="50.25" customHeight="1" x14ac:dyDescent="0.25">
      <c r="A629" s="34"/>
      <c r="B629" s="35" t="str">
        <f>IF($A629="","",VLOOKUP($A629,funcionarios!$A:$D,2,0))</f>
        <v/>
      </c>
      <c r="C629" s="36" t="str">
        <f>IF($A629="","",VLOOKUP($A629,funcionarios!$A:$D,3,0))</f>
        <v/>
      </c>
      <c r="D629" s="36" t="str">
        <f>IF($A629="","",VLOOKUP($A629,funcionarios!$A:$D,4,0))</f>
        <v/>
      </c>
      <c r="E629" s="2"/>
      <c r="F629" s="27" t="str">
        <f t="shared" si="19"/>
        <v/>
      </c>
      <c r="G629" s="3"/>
      <c r="H629" s="27" t="str">
        <f>IF(G629="","",IF(G629&lt;=F629,"La fecha de inicio de disfrute debe ser mayor que la fecha final de causación",IF(AND(YEAR(F629)=YEAR(G629),MONTH(F629)=MONTH(G629)),"Por favor reprograme la fecha de inicio de disfrute para el siguiente mes",IF(G629="","",IFERROR("El día de inicio del disfrute es "&amp;VLOOKUP(G629,Dias_no_hábiles!A:B,2,0)&amp;", por favor ingrese un día hábil",WORKDAY.INTL(G629-1,15,1,Dias_no_hábiles!E:E))))))</f>
        <v/>
      </c>
      <c r="I629" s="28" t="str">
        <f t="shared" si="20"/>
        <v/>
      </c>
      <c r="J629" s="33" t="s">
        <v>6</v>
      </c>
      <c r="K629" s="33"/>
    </row>
    <row r="630" spans="1:11" ht="50.25" customHeight="1" x14ac:dyDescent="0.25">
      <c r="A630" s="34"/>
      <c r="B630" s="35" t="str">
        <f>IF($A630="","",VLOOKUP($A630,funcionarios!$A:$D,2,0))</f>
        <v/>
      </c>
      <c r="C630" s="36" t="str">
        <f>IF($A630="","",VLOOKUP($A630,funcionarios!$A:$D,3,0))</f>
        <v/>
      </c>
      <c r="D630" s="36" t="str">
        <f>IF($A630="","",VLOOKUP($A630,funcionarios!$A:$D,4,0))</f>
        <v/>
      </c>
      <c r="E630" s="2"/>
      <c r="F630" s="27" t="str">
        <f t="shared" si="19"/>
        <v/>
      </c>
      <c r="G630" s="3"/>
      <c r="H630" s="27" t="str">
        <f>IF(G630="","",IF(G630&lt;=F630,"La fecha de inicio de disfrute debe ser mayor que la fecha final de causación",IF(AND(YEAR(F630)=YEAR(G630),MONTH(F630)=MONTH(G630)),"Por favor reprograme la fecha de inicio de disfrute para el siguiente mes",IF(G630="","",IFERROR("El día de inicio del disfrute es "&amp;VLOOKUP(G630,Dias_no_hábiles!A:B,2,0)&amp;", por favor ingrese un día hábil",WORKDAY.INTL(G630-1,15,1,Dias_no_hábiles!E:E))))))</f>
        <v/>
      </c>
      <c r="I630" s="28" t="str">
        <f t="shared" si="20"/>
        <v/>
      </c>
      <c r="J630" s="33" t="s">
        <v>6</v>
      </c>
      <c r="K630" s="33"/>
    </row>
    <row r="631" spans="1:11" ht="50.25" customHeight="1" x14ac:dyDescent="0.25">
      <c r="A631" s="34"/>
      <c r="B631" s="35" t="str">
        <f>IF($A631="","",VLOOKUP($A631,funcionarios!$A:$D,2,0))</f>
        <v/>
      </c>
      <c r="C631" s="36" t="str">
        <f>IF($A631="","",VLOOKUP($A631,funcionarios!$A:$D,3,0))</f>
        <v/>
      </c>
      <c r="D631" s="36" t="str">
        <f>IF($A631="","",VLOOKUP($A631,funcionarios!$A:$D,4,0))</f>
        <v/>
      </c>
      <c r="E631" s="2"/>
      <c r="F631" s="27" t="str">
        <f t="shared" si="19"/>
        <v/>
      </c>
      <c r="G631" s="3"/>
      <c r="H631" s="27" t="str">
        <f>IF(G631="","",IF(G631&lt;=F631,"La fecha de inicio de disfrute debe ser mayor que la fecha final de causación",IF(AND(YEAR(F631)=YEAR(G631),MONTH(F631)=MONTH(G631)),"Por favor reprograme la fecha de inicio de disfrute para el siguiente mes",IF(G631="","",IFERROR("El día de inicio del disfrute es "&amp;VLOOKUP(G631,Dias_no_hábiles!A:B,2,0)&amp;", por favor ingrese un día hábil",WORKDAY.INTL(G631-1,15,1,Dias_no_hábiles!E:E))))))</f>
        <v/>
      </c>
      <c r="I631" s="28" t="str">
        <f t="shared" si="20"/>
        <v/>
      </c>
      <c r="J631" s="33" t="s">
        <v>6</v>
      </c>
      <c r="K631" s="33"/>
    </row>
    <row r="632" spans="1:11" ht="50.25" customHeight="1" x14ac:dyDescent="0.25">
      <c r="A632" s="34"/>
      <c r="B632" s="35" t="str">
        <f>IF($A632="","",VLOOKUP($A632,funcionarios!$A:$D,2,0))</f>
        <v/>
      </c>
      <c r="C632" s="36" t="str">
        <f>IF($A632="","",VLOOKUP($A632,funcionarios!$A:$D,3,0))</f>
        <v/>
      </c>
      <c r="D632" s="36" t="str">
        <f>IF($A632="","",VLOOKUP($A632,funcionarios!$A:$D,4,0))</f>
        <v/>
      </c>
      <c r="E632" s="2"/>
      <c r="F632" s="27" t="str">
        <f t="shared" si="19"/>
        <v/>
      </c>
      <c r="G632" s="3"/>
      <c r="H632" s="27" t="str">
        <f>IF(G632="","",IF(G632&lt;=F632,"La fecha de inicio de disfrute debe ser mayor que la fecha final de causación",IF(AND(YEAR(F632)=YEAR(G632),MONTH(F632)=MONTH(G632)),"Por favor reprograme la fecha de inicio de disfrute para el siguiente mes",IF(G632="","",IFERROR("El día de inicio del disfrute es "&amp;VLOOKUP(G632,Dias_no_hábiles!A:B,2,0)&amp;", por favor ingrese un día hábil",WORKDAY.INTL(G632-1,15,1,Dias_no_hábiles!E:E))))))</f>
        <v/>
      </c>
      <c r="I632" s="28" t="str">
        <f t="shared" si="20"/>
        <v/>
      </c>
      <c r="J632" s="33" t="s">
        <v>6</v>
      </c>
      <c r="K632" s="33"/>
    </row>
    <row r="633" spans="1:11" ht="50.25" customHeight="1" x14ac:dyDescent="0.25">
      <c r="A633" s="34"/>
      <c r="B633" s="35" t="str">
        <f>IF($A633="","",VLOOKUP($A633,funcionarios!$A:$D,2,0))</f>
        <v/>
      </c>
      <c r="C633" s="36" t="str">
        <f>IF($A633="","",VLOOKUP($A633,funcionarios!$A:$D,3,0))</f>
        <v/>
      </c>
      <c r="D633" s="36" t="str">
        <f>IF($A633="","",VLOOKUP($A633,funcionarios!$A:$D,4,0))</f>
        <v/>
      </c>
      <c r="E633" s="2"/>
      <c r="F633" s="27" t="str">
        <f t="shared" si="19"/>
        <v/>
      </c>
      <c r="G633" s="3"/>
      <c r="H633" s="27" t="str">
        <f>IF(G633="","",IF(G633&lt;=F633,"La fecha de inicio de disfrute debe ser mayor que la fecha final de causación",IF(AND(YEAR(F633)=YEAR(G633),MONTH(F633)=MONTH(G633)),"Por favor reprograme la fecha de inicio de disfrute para el siguiente mes",IF(G633="","",IFERROR("El día de inicio del disfrute es "&amp;VLOOKUP(G633,Dias_no_hábiles!A:B,2,0)&amp;", por favor ingrese un día hábil",WORKDAY.INTL(G633-1,15,1,Dias_no_hábiles!E:E))))))</f>
        <v/>
      </c>
      <c r="I633" s="28" t="str">
        <f t="shared" si="20"/>
        <v/>
      </c>
      <c r="J633" s="33" t="s">
        <v>6</v>
      </c>
      <c r="K633" s="33"/>
    </row>
    <row r="634" spans="1:11" ht="50.25" customHeight="1" x14ac:dyDescent="0.25">
      <c r="A634" s="34"/>
      <c r="B634" s="35" t="str">
        <f>IF($A634="","",VLOOKUP($A634,funcionarios!$A:$D,2,0))</f>
        <v/>
      </c>
      <c r="C634" s="36" t="str">
        <f>IF($A634="","",VLOOKUP($A634,funcionarios!$A:$D,3,0))</f>
        <v/>
      </c>
      <c r="D634" s="36" t="str">
        <f>IF($A634="","",VLOOKUP($A634,funcionarios!$A:$D,4,0))</f>
        <v/>
      </c>
      <c r="E634" s="2"/>
      <c r="F634" s="27" t="str">
        <f t="shared" si="19"/>
        <v/>
      </c>
      <c r="G634" s="3"/>
      <c r="H634" s="27" t="str">
        <f>IF(G634="","",IF(G634&lt;=F634,"La fecha de inicio de disfrute debe ser mayor que la fecha final de causación",IF(AND(YEAR(F634)=YEAR(G634),MONTH(F634)=MONTH(G634)),"Por favor reprograme la fecha de inicio de disfrute para el siguiente mes",IF(G634="","",IFERROR("El día de inicio del disfrute es "&amp;VLOOKUP(G634,Dias_no_hábiles!A:B,2,0)&amp;", por favor ingrese un día hábil",WORKDAY.INTL(G634-1,15,1,Dias_no_hábiles!E:E))))))</f>
        <v/>
      </c>
      <c r="I634" s="28" t="str">
        <f t="shared" si="20"/>
        <v/>
      </c>
      <c r="J634" s="33" t="s">
        <v>6</v>
      </c>
      <c r="K634" s="33"/>
    </row>
    <row r="635" spans="1:11" ht="50.25" customHeight="1" x14ac:dyDescent="0.25">
      <c r="A635" s="34"/>
      <c r="B635" s="35" t="str">
        <f>IF($A635="","",VLOOKUP($A635,funcionarios!$A:$D,2,0))</f>
        <v/>
      </c>
      <c r="C635" s="36" t="str">
        <f>IF($A635="","",VLOOKUP($A635,funcionarios!$A:$D,3,0))</f>
        <v/>
      </c>
      <c r="D635" s="36" t="str">
        <f>IF($A635="","",VLOOKUP($A635,funcionarios!$A:$D,4,0))</f>
        <v/>
      </c>
      <c r="E635" s="2"/>
      <c r="F635" s="27" t="str">
        <f t="shared" si="19"/>
        <v/>
      </c>
      <c r="G635" s="3"/>
      <c r="H635" s="27" t="str">
        <f>IF(G635="","",IF(G635&lt;=F635,"La fecha de inicio de disfrute debe ser mayor que la fecha final de causación",IF(AND(YEAR(F635)=YEAR(G635),MONTH(F635)=MONTH(G635)),"Por favor reprograme la fecha de inicio de disfrute para el siguiente mes",IF(G635="","",IFERROR("El día de inicio del disfrute es "&amp;VLOOKUP(G635,Dias_no_hábiles!A:B,2,0)&amp;", por favor ingrese un día hábil",WORKDAY.INTL(G635-1,15,1,Dias_no_hábiles!E:E))))))</f>
        <v/>
      </c>
      <c r="I635" s="28" t="str">
        <f t="shared" si="20"/>
        <v/>
      </c>
      <c r="J635" s="33" t="s">
        <v>6</v>
      </c>
      <c r="K635" s="33"/>
    </row>
    <row r="636" spans="1:11" ht="50.25" customHeight="1" x14ac:dyDescent="0.25">
      <c r="A636" s="34"/>
      <c r="B636" s="35" t="str">
        <f>IF($A636="","",VLOOKUP($A636,funcionarios!$A:$D,2,0))</f>
        <v/>
      </c>
      <c r="C636" s="36" t="str">
        <f>IF($A636="","",VLOOKUP($A636,funcionarios!$A:$D,3,0))</f>
        <v/>
      </c>
      <c r="D636" s="36" t="str">
        <f>IF($A636="","",VLOOKUP($A636,funcionarios!$A:$D,4,0))</f>
        <v/>
      </c>
      <c r="E636" s="2"/>
      <c r="F636" s="27" t="str">
        <f t="shared" si="19"/>
        <v/>
      </c>
      <c r="G636" s="3"/>
      <c r="H636" s="27" t="str">
        <f>IF(G636="","",IF(G636&lt;=F636,"La fecha de inicio de disfrute debe ser mayor que la fecha final de causación",IF(AND(YEAR(F636)=YEAR(G636),MONTH(F636)=MONTH(G636)),"Por favor reprograme la fecha de inicio de disfrute para el siguiente mes",IF(G636="","",IFERROR("El día de inicio del disfrute es "&amp;VLOOKUP(G636,Dias_no_hábiles!A:B,2,0)&amp;", por favor ingrese un día hábil",WORKDAY.INTL(G636-1,15,1,Dias_no_hábiles!E:E))))))</f>
        <v/>
      </c>
      <c r="I636" s="28" t="str">
        <f t="shared" si="20"/>
        <v/>
      </c>
      <c r="J636" s="33" t="s">
        <v>6</v>
      </c>
      <c r="K636" s="33"/>
    </row>
    <row r="637" spans="1:11" ht="50.25" customHeight="1" x14ac:dyDescent="0.25">
      <c r="A637" s="34"/>
      <c r="B637" s="35" t="str">
        <f>IF($A637="","",VLOOKUP($A637,funcionarios!$A:$D,2,0))</f>
        <v/>
      </c>
      <c r="C637" s="36" t="str">
        <f>IF($A637="","",VLOOKUP($A637,funcionarios!$A:$D,3,0))</f>
        <v/>
      </c>
      <c r="D637" s="36" t="str">
        <f>IF($A637="","",VLOOKUP($A637,funcionarios!$A:$D,4,0))</f>
        <v/>
      </c>
      <c r="E637" s="2"/>
      <c r="F637" s="27" t="str">
        <f t="shared" si="19"/>
        <v/>
      </c>
      <c r="G637" s="3"/>
      <c r="H637" s="27" t="str">
        <f>IF(G637="","",IF(G637&lt;=F637,"La fecha de inicio de disfrute debe ser mayor que la fecha final de causación",IF(AND(YEAR(F637)=YEAR(G637),MONTH(F637)=MONTH(G637)),"Por favor reprograme la fecha de inicio de disfrute para el siguiente mes",IF(G637="","",IFERROR("El día de inicio del disfrute es "&amp;VLOOKUP(G637,Dias_no_hábiles!A:B,2,0)&amp;", por favor ingrese un día hábil",WORKDAY.INTL(G637-1,15,1,Dias_no_hábiles!E:E))))))</f>
        <v/>
      </c>
      <c r="I637" s="28" t="str">
        <f t="shared" si="20"/>
        <v/>
      </c>
      <c r="J637" s="33" t="s">
        <v>6</v>
      </c>
      <c r="K637" s="33"/>
    </row>
    <row r="638" spans="1:11" ht="50.25" customHeight="1" x14ac:dyDescent="0.25">
      <c r="A638" s="34"/>
      <c r="B638" s="35" t="str">
        <f>IF($A638="","",VLOOKUP($A638,funcionarios!$A:$D,2,0))</f>
        <v/>
      </c>
      <c r="C638" s="36" t="str">
        <f>IF($A638="","",VLOOKUP($A638,funcionarios!$A:$D,3,0))</f>
        <v/>
      </c>
      <c r="D638" s="36" t="str">
        <f>IF($A638="","",VLOOKUP($A638,funcionarios!$A:$D,4,0))</f>
        <v/>
      </c>
      <c r="E638" s="2"/>
      <c r="F638" s="27" t="str">
        <f t="shared" si="19"/>
        <v/>
      </c>
      <c r="G638" s="3"/>
      <c r="H638" s="27" t="str">
        <f>IF(G638="","",IF(G638&lt;=F638,"La fecha de inicio de disfrute debe ser mayor que la fecha final de causación",IF(AND(YEAR(F638)=YEAR(G638),MONTH(F638)=MONTH(G638)),"Por favor reprograme la fecha de inicio de disfrute para el siguiente mes",IF(G638="","",IFERROR("El día de inicio del disfrute es "&amp;VLOOKUP(G638,Dias_no_hábiles!A:B,2,0)&amp;", por favor ingrese un día hábil",WORKDAY.INTL(G638-1,15,1,Dias_no_hábiles!E:E))))))</f>
        <v/>
      </c>
      <c r="I638" s="28" t="str">
        <f t="shared" si="20"/>
        <v/>
      </c>
      <c r="J638" s="33" t="s">
        <v>6</v>
      </c>
      <c r="K638" s="33"/>
    </row>
    <row r="639" spans="1:11" ht="50.25" customHeight="1" x14ac:dyDescent="0.25">
      <c r="A639" s="34"/>
      <c r="B639" s="35" t="str">
        <f>IF($A639="","",VLOOKUP($A639,funcionarios!$A:$D,2,0))</f>
        <v/>
      </c>
      <c r="C639" s="36" t="str">
        <f>IF($A639="","",VLOOKUP($A639,funcionarios!$A:$D,3,0))</f>
        <v/>
      </c>
      <c r="D639" s="36" t="str">
        <f>IF($A639="","",VLOOKUP($A639,funcionarios!$A:$D,4,0))</f>
        <v/>
      </c>
      <c r="E639" s="2"/>
      <c r="F639" s="27" t="str">
        <f t="shared" si="19"/>
        <v/>
      </c>
      <c r="G639" s="3"/>
      <c r="H639" s="27" t="str">
        <f>IF(G639="","",IF(G639&lt;=F639,"La fecha de inicio de disfrute debe ser mayor que la fecha final de causación",IF(AND(YEAR(F639)=YEAR(G639),MONTH(F639)=MONTH(G639)),"Por favor reprograme la fecha de inicio de disfrute para el siguiente mes",IF(G639="","",IFERROR("El día de inicio del disfrute es "&amp;VLOOKUP(G639,Dias_no_hábiles!A:B,2,0)&amp;", por favor ingrese un día hábil",WORKDAY.INTL(G639-1,15,1,Dias_no_hábiles!E:E))))))</f>
        <v/>
      </c>
      <c r="I639" s="28" t="str">
        <f t="shared" si="20"/>
        <v/>
      </c>
      <c r="J639" s="33" t="s">
        <v>6</v>
      </c>
      <c r="K639" s="33"/>
    </row>
    <row r="640" spans="1:11" ht="50.25" customHeight="1" x14ac:dyDescent="0.25">
      <c r="A640" s="34"/>
      <c r="B640" s="35" t="str">
        <f>IF($A640="","",VLOOKUP($A640,funcionarios!$A:$D,2,0))</f>
        <v/>
      </c>
      <c r="C640" s="36" t="str">
        <f>IF($A640="","",VLOOKUP($A640,funcionarios!$A:$D,3,0))</f>
        <v/>
      </c>
      <c r="D640" s="36" t="str">
        <f>IF($A640="","",VLOOKUP($A640,funcionarios!$A:$D,4,0))</f>
        <v/>
      </c>
      <c r="E640" s="2"/>
      <c r="F640" s="27" t="str">
        <f t="shared" si="19"/>
        <v/>
      </c>
      <c r="G640" s="3"/>
      <c r="H640" s="27" t="str">
        <f>IF(G640="","",IF(G640&lt;=F640,"La fecha de inicio de disfrute debe ser mayor que la fecha final de causación",IF(AND(YEAR(F640)=YEAR(G640),MONTH(F640)=MONTH(G640)),"Por favor reprograme la fecha de inicio de disfrute para el siguiente mes",IF(G640="","",IFERROR("El día de inicio del disfrute es "&amp;VLOOKUP(G640,Dias_no_hábiles!A:B,2,0)&amp;", por favor ingrese un día hábil",WORKDAY.INTL(G640-1,15,1,Dias_no_hábiles!E:E))))))</f>
        <v/>
      </c>
      <c r="I640" s="28" t="str">
        <f t="shared" si="20"/>
        <v/>
      </c>
      <c r="J640" s="33" t="s">
        <v>6</v>
      </c>
      <c r="K640" s="33"/>
    </row>
    <row r="641" spans="1:11" ht="50.25" customHeight="1" x14ac:dyDescent="0.25">
      <c r="A641" s="34"/>
      <c r="B641" s="35" t="str">
        <f>IF($A641="","",VLOOKUP($A641,funcionarios!$A:$D,2,0))</f>
        <v/>
      </c>
      <c r="C641" s="36" t="str">
        <f>IF($A641="","",VLOOKUP($A641,funcionarios!$A:$D,3,0))</f>
        <v/>
      </c>
      <c r="D641" s="36" t="str">
        <f>IF($A641="","",VLOOKUP($A641,funcionarios!$A:$D,4,0))</f>
        <v/>
      </c>
      <c r="E641" s="2"/>
      <c r="F641" s="27" t="str">
        <f t="shared" si="19"/>
        <v/>
      </c>
      <c r="G641" s="3"/>
      <c r="H641" s="27" t="str">
        <f>IF(G641="","",IF(G641&lt;=F641,"La fecha de inicio de disfrute debe ser mayor que la fecha final de causación",IF(AND(YEAR(F641)=YEAR(G641),MONTH(F641)=MONTH(G641)),"Por favor reprograme la fecha de inicio de disfrute para el siguiente mes",IF(G641="","",IFERROR("El día de inicio del disfrute es "&amp;VLOOKUP(G641,Dias_no_hábiles!A:B,2,0)&amp;", por favor ingrese un día hábil",WORKDAY.INTL(G641-1,15,1,Dias_no_hábiles!E:E))))))</f>
        <v/>
      </c>
      <c r="I641" s="28" t="str">
        <f t="shared" si="20"/>
        <v/>
      </c>
      <c r="J641" s="33" t="s">
        <v>6</v>
      </c>
      <c r="K641" s="33"/>
    </row>
    <row r="642" spans="1:11" ht="50.25" customHeight="1" x14ac:dyDescent="0.25">
      <c r="A642" s="34"/>
      <c r="B642" s="35" t="str">
        <f>IF($A642="","",VLOOKUP($A642,funcionarios!$A:$D,2,0))</f>
        <v/>
      </c>
      <c r="C642" s="36" t="str">
        <f>IF($A642="","",VLOOKUP($A642,funcionarios!$A:$D,3,0))</f>
        <v/>
      </c>
      <c r="D642" s="36" t="str">
        <f>IF($A642="","",VLOOKUP($A642,funcionarios!$A:$D,4,0))</f>
        <v/>
      </c>
      <c r="E642" s="2"/>
      <c r="F642" s="27" t="str">
        <f t="shared" si="19"/>
        <v/>
      </c>
      <c r="G642" s="3"/>
      <c r="H642" s="27" t="str">
        <f>IF(G642="","",IF(G642&lt;=F642,"La fecha de inicio de disfrute debe ser mayor que la fecha final de causación",IF(AND(YEAR(F642)=YEAR(G642),MONTH(F642)=MONTH(G642)),"Por favor reprograme la fecha de inicio de disfrute para el siguiente mes",IF(G642="","",IFERROR("El día de inicio del disfrute es "&amp;VLOOKUP(G642,Dias_no_hábiles!A:B,2,0)&amp;", por favor ingrese un día hábil",WORKDAY.INTL(G642-1,15,1,Dias_no_hábiles!E:E))))))</f>
        <v/>
      </c>
      <c r="I642" s="28" t="str">
        <f t="shared" si="20"/>
        <v/>
      </c>
      <c r="J642" s="33" t="s">
        <v>6</v>
      </c>
      <c r="K642" s="33"/>
    </row>
    <row r="643" spans="1:11" ht="50.25" customHeight="1" x14ac:dyDescent="0.25">
      <c r="A643" s="34"/>
      <c r="B643" s="35" t="str">
        <f>IF($A643="","",VLOOKUP($A643,funcionarios!$A:$D,2,0))</f>
        <v/>
      </c>
      <c r="C643" s="36" t="str">
        <f>IF($A643="","",VLOOKUP($A643,funcionarios!$A:$D,3,0))</f>
        <v/>
      </c>
      <c r="D643" s="36" t="str">
        <f>IF($A643="","",VLOOKUP($A643,funcionarios!$A:$D,4,0))</f>
        <v/>
      </c>
      <c r="E643" s="2"/>
      <c r="F643" s="27" t="str">
        <f t="shared" si="19"/>
        <v/>
      </c>
      <c r="G643" s="3"/>
      <c r="H643" s="27" t="str">
        <f>IF(G643="","",IF(G643&lt;=F643,"La fecha de inicio de disfrute debe ser mayor que la fecha final de causación",IF(AND(YEAR(F643)=YEAR(G643),MONTH(F643)=MONTH(G643)),"Por favor reprograme la fecha de inicio de disfrute para el siguiente mes",IF(G643="","",IFERROR("El día de inicio del disfrute es "&amp;VLOOKUP(G643,Dias_no_hábiles!A:B,2,0)&amp;", por favor ingrese un día hábil",WORKDAY.INTL(G643-1,15,1,Dias_no_hábiles!E:E))))))</f>
        <v/>
      </c>
      <c r="I643" s="28" t="str">
        <f t="shared" si="20"/>
        <v/>
      </c>
      <c r="J643" s="33" t="s">
        <v>6</v>
      </c>
      <c r="K643" s="33"/>
    </row>
    <row r="644" spans="1:11" ht="50.25" customHeight="1" x14ac:dyDescent="0.25">
      <c r="A644" s="34"/>
      <c r="B644" s="35" t="str">
        <f>IF($A644="","",VLOOKUP($A644,funcionarios!$A:$D,2,0))</f>
        <v/>
      </c>
      <c r="C644" s="36" t="str">
        <f>IF($A644="","",VLOOKUP($A644,funcionarios!$A:$D,3,0))</f>
        <v/>
      </c>
      <c r="D644" s="36" t="str">
        <f>IF($A644="","",VLOOKUP($A644,funcionarios!$A:$D,4,0))</f>
        <v/>
      </c>
      <c r="E644" s="2"/>
      <c r="F644" s="27" t="str">
        <f t="shared" si="19"/>
        <v/>
      </c>
      <c r="G644" s="3"/>
      <c r="H644" s="27" t="str">
        <f>IF(G644="","",IF(G644&lt;=F644,"La fecha de inicio de disfrute debe ser mayor que la fecha final de causación",IF(AND(YEAR(F644)=YEAR(G644),MONTH(F644)=MONTH(G644)),"Por favor reprograme la fecha de inicio de disfrute para el siguiente mes",IF(G644="","",IFERROR("El día de inicio del disfrute es "&amp;VLOOKUP(G644,Dias_no_hábiles!A:B,2,0)&amp;", por favor ingrese un día hábil",WORKDAY.INTL(G644-1,15,1,Dias_no_hábiles!E:E))))))</f>
        <v/>
      </c>
      <c r="I644" s="28" t="str">
        <f t="shared" si="20"/>
        <v/>
      </c>
      <c r="J644" s="33" t="s">
        <v>6</v>
      </c>
      <c r="K644" s="33"/>
    </row>
    <row r="645" spans="1:11" ht="50.25" customHeight="1" x14ac:dyDescent="0.25">
      <c r="A645" s="34"/>
      <c r="B645" s="35" t="str">
        <f>IF($A645="","",VLOOKUP($A645,funcionarios!$A:$D,2,0))</f>
        <v/>
      </c>
      <c r="C645" s="36" t="str">
        <f>IF($A645="","",VLOOKUP($A645,funcionarios!$A:$D,3,0))</f>
        <v/>
      </c>
      <c r="D645" s="36" t="str">
        <f>IF($A645="","",VLOOKUP($A645,funcionarios!$A:$D,4,0))</f>
        <v/>
      </c>
      <c r="E645" s="2"/>
      <c r="F645" s="27" t="str">
        <f t="shared" si="19"/>
        <v/>
      </c>
      <c r="G645" s="3"/>
      <c r="H645" s="27" t="str">
        <f>IF(G645="","",IF(G645&lt;=F645,"La fecha de inicio de disfrute debe ser mayor que la fecha final de causación",IF(AND(YEAR(F645)=YEAR(G645),MONTH(F645)=MONTH(G645)),"Por favor reprograme la fecha de inicio de disfrute para el siguiente mes",IF(G645="","",IFERROR("El día de inicio del disfrute es "&amp;VLOOKUP(G645,Dias_no_hábiles!A:B,2,0)&amp;", por favor ingrese un día hábil",WORKDAY.INTL(G645-1,15,1,Dias_no_hábiles!E:E))))))</f>
        <v/>
      </c>
      <c r="I645" s="28" t="str">
        <f t="shared" si="20"/>
        <v/>
      </c>
      <c r="J645" s="33" t="s">
        <v>6</v>
      </c>
      <c r="K645" s="33"/>
    </row>
    <row r="646" spans="1:11" ht="50.25" customHeight="1" x14ac:dyDescent="0.25">
      <c r="A646" s="34"/>
      <c r="B646" s="35" t="str">
        <f>IF($A646="","",VLOOKUP($A646,funcionarios!$A:$D,2,0))</f>
        <v/>
      </c>
      <c r="C646" s="36" t="str">
        <f>IF($A646="","",VLOOKUP($A646,funcionarios!$A:$D,3,0))</f>
        <v/>
      </c>
      <c r="D646" s="36" t="str">
        <f>IF($A646="","",VLOOKUP($A646,funcionarios!$A:$D,4,0))</f>
        <v/>
      </c>
      <c r="E646" s="2"/>
      <c r="F646" s="27" t="str">
        <f t="shared" si="19"/>
        <v/>
      </c>
      <c r="G646" s="3"/>
      <c r="H646" s="27" t="str">
        <f>IF(G646="","",IF(G646&lt;=F646,"La fecha de inicio de disfrute debe ser mayor que la fecha final de causación",IF(AND(YEAR(F646)=YEAR(G646),MONTH(F646)=MONTH(G646)),"Por favor reprograme la fecha de inicio de disfrute para el siguiente mes",IF(G646="","",IFERROR("El día de inicio del disfrute es "&amp;VLOOKUP(G646,Dias_no_hábiles!A:B,2,0)&amp;", por favor ingrese un día hábil",WORKDAY.INTL(G646-1,15,1,Dias_no_hábiles!E:E))))))</f>
        <v/>
      </c>
      <c r="I646" s="28" t="str">
        <f t="shared" si="20"/>
        <v/>
      </c>
      <c r="J646" s="33" t="s">
        <v>6</v>
      </c>
      <c r="K646" s="33"/>
    </row>
    <row r="647" spans="1:11" ht="50.25" customHeight="1" x14ac:dyDescent="0.25">
      <c r="A647" s="34"/>
      <c r="B647" s="35" t="str">
        <f>IF($A647="","",VLOOKUP($A647,funcionarios!$A:$D,2,0))</f>
        <v/>
      </c>
      <c r="C647" s="36" t="str">
        <f>IF($A647="","",VLOOKUP($A647,funcionarios!$A:$D,3,0))</f>
        <v/>
      </c>
      <c r="D647" s="36" t="str">
        <f>IF($A647="","",VLOOKUP($A647,funcionarios!$A:$D,4,0))</f>
        <v/>
      </c>
      <c r="E647" s="2"/>
      <c r="F647" s="27" t="str">
        <f t="shared" si="19"/>
        <v/>
      </c>
      <c r="G647" s="3"/>
      <c r="H647" s="27" t="str">
        <f>IF(G647="","",IF(G647&lt;=F647,"La fecha de inicio de disfrute debe ser mayor que la fecha final de causación",IF(AND(YEAR(F647)=YEAR(G647),MONTH(F647)=MONTH(G647)),"Por favor reprograme la fecha de inicio de disfrute para el siguiente mes",IF(G647="","",IFERROR("El día de inicio del disfrute es "&amp;VLOOKUP(G647,Dias_no_hábiles!A:B,2,0)&amp;", por favor ingrese un día hábil",WORKDAY.INTL(G647-1,15,1,Dias_no_hábiles!E:E))))))</f>
        <v/>
      </c>
      <c r="I647" s="28" t="str">
        <f t="shared" si="20"/>
        <v/>
      </c>
      <c r="J647" s="33" t="s">
        <v>6</v>
      </c>
      <c r="K647" s="33"/>
    </row>
    <row r="648" spans="1:11" ht="50.25" customHeight="1" x14ac:dyDescent="0.25">
      <c r="A648" s="34"/>
      <c r="B648" s="35" t="str">
        <f>IF($A648="","",VLOOKUP($A648,funcionarios!$A:$D,2,0))</f>
        <v/>
      </c>
      <c r="C648" s="36" t="str">
        <f>IF($A648="","",VLOOKUP($A648,funcionarios!$A:$D,3,0))</f>
        <v/>
      </c>
      <c r="D648" s="36" t="str">
        <f>IF($A648="","",VLOOKUP($A648,funcionarios!$A:$D,4,0))</f>
        <v/>
      </c>
      <c r="E648" s="2"/>
      <c r="F648" s="27" t="str">
        <f t="shared" ref="F648:F711" si="21">IF(E648="","",DATE(YEAR(E648)+1,MONTH(E648),DAY(E648))-1)</f>
        <v/>
      </c>
      <c r="G648" s="3"/>
      <c r="H648" s="27" t="str">
        <f>IF(G648="","",IF(G648&lt;=F648,"La fecha de inicio de disfrute debe ser mayor que la fecha final de causación",IF(AND(YEAR(F648)=YEAR(G648),MONTH(F648)=MONTH(G648)),"Por favor reprograme la fecha de inicio de disfrute para el siguiente mes",IF(G648="","",IFERROR("El día de inicio del disfrute es "&amp;VLOOKUP(G648,Dias_no_hábiles!A:B,2,0)&amp;", por favor ingrese un día hábil",WORKDAY.INTL(G648-1,15,1,Dias_no_hábiles!E:E))))))</f>
        <v/>
      </c>
      <c r="I648" s="28" t="str">
        <f t="shared" si="20"/>
        <v/>
      </c>
      <c r="J648" s="33" t="s">
        <v>6</v>
      </c>
      <c r="K648" s="33"/>
    </row>
    <row r="649" spans="1:11" ht="50.25" customHeight="1" x14ac:dyDescent="0.25">
      <c r="A649" s="34"/>
      <c r="B649" s="35" t="str">
        <f>IF($A649="","",VLOOKUP($A649,funcionarios!$A:$D,2,0))</f>
        <v/>
      </c>
      <c r="C649" s="36" t="str">
        <f>IF($A649="","",VLOOKUP($A649,funcionarios!$A:$D,3,0))</f>
        <v/>
      </c>
      <c r="D649" s="36" t="str">
        <f>IF($A649="","",VLOOKUP($A649,funcionarios!$A:$D,4,0))</f>
        <v/>
      </c>
      <c r="E649" s="2"/>
      <c r="F649" s="27" t="str">
        <f t="shared" si="21"/>
        <v/>
      </c>
      <c r="G649" s="3"/>
      <c r="H649" s="27" t="str">
        <f>IF(G649="","",IF(G649&lt;=F649,"La fecha de inicio de disfrute debe ser mayor que la fecha final de causación",IF(AND(YEAR(F649)=YEAR(G649),MONTH(F649)=MONTH(G649)),"Por favor reprograme la fecha de inicio de disfrute para el siguiente mes",IF(G649="","",IFERROR("El día de inicio del disfrute es "&amp;VLOOKUP(G649,Dias_no_hábiles!A:B,2,0)&amp;", por favor ingrese un día hábil",WORKDAY.INTL(G649-1,15,1,Dias_no_hábiles!E:E))))))</f>
        <v/>
      </c>
      <c r="I649" s="28" t="str">
        <f t="shared" ref="I649:I712" si="22">IF(G649="","",H649-G649+1)</f>
        <v/>
      </c>
      <c r="J649" s="33" t="s">
        <v>6</v>
      </c>
      <c r="K649" s="33"/>
    </row>
    <row r="650" spans="1:11" ht="50.25" customHeight="1" x14ac:dyDescent="0.25">
      <c r="A650" s="34"/>
      <c r="B650" s="35" t="str">
        <f>IF($A650="","",VLOOKUP($A650,funcionarios!$A:$D,2,0))</f>
        <v/>
      </c>
      <c r="C650" s="36" t="str">
        <f>IF($A650="","",VLOOKUP($A650,funcionarios!$A:$D,3,0))</f>
        <v/>
      </c>
      <c r="D650" s="36" t="str">
        <f>IF($A650="","",VLOOKUP($A650,funcionarios!$A:$D,4,0))</f>
        <v/>
      </c>
      <c r="E650" s="2"/>
      <c r="F650" s="27" t="str">
        <f t="shared" si="21"/>
        <v/>
      </c>
      <c r="G650" s="3"/>
      <c r="H650" s="27" t="str">
        <f>IF(G650="","",IF(G650&lt;=F650,"La fecha de inicio de disfrute debe ser mayor que la fecha final de causación",IF(AND(YEAR(F650)=YEAR(G650),MONTH(F650)=MONTH(G650)),"Por favor reprograme la fecha de inicio de disfrute para el siguiente mes",IF(G650="","",IFERROR("El día de inicio del disfrute es "&amp;VLOOKUP(G650,Dias_no_hábiles!A:B,2,0)&amp;", por favor ingrese un día hábil",WORKDAY.INTL(G650-1,15,1,Dias_no_hábiles!E:E))))))</f>
        <v/>
      </c>
      <c r="I650" s="28" t="str">
        <f t="shared" si="22"/>
        <v/>
      </c>
      <c r="J650" s="33" t="s">
        <v>6</v>
      </c>
      <c r="K650" s="33"/>
    </row>
    <row r="651" spans="1:11" ht="50.25" customHeight="1" x14ac:dyDescent="0.25">
      <c r="A651" s="34"/>
      <c r="B651" s="35" t="str">
        <f>IF($A651="","",VLOOKUP($A651,funcionarios!$A:$D,2,0))</f>
        <v/>
      </c>
      <c r="C651" s="36" t="str">
        <f>IF($A651="","",VLOOKUP($A651,funcionarios!$A:$D,3,0))</f>
        <v/>
      </c>
      <c r="D651" s="36" t="str">
        <f>IF($A651="","",VLOOKUP($A651,funcionarios!$A:$D,4,0))</f>
        <v/>
      </c>
      <c r="E651" s="2"/>
      <c r="F651" s="27" t="str">
        <f t="shared" si="21"/>
        <v/>
      </c>
      <c r="G651" s="3"/>
      <c r="H651" s="27" t="str">
        <f>IF(G651="","",IF(G651&lt;=F651,"La fecha de inicio de disfrute debe ser mayor que la fecha final de causación",IF(AND(YEAR(F651)=YEAR(G651),MONTH(F651)=MONTH(G651)),"Por favor reprograme la fecha de inicio de disfrute para el siguiente mes",IF(G651="","",IFERROR("El día de inicio del disfrute es "&amp;VLOOKUP(G651,Dias_no_hábiles!A:B,2,0)&amp;", por favor ingrese un día hábil",WORKDAY.INTL(G651-1,15,1,Dias_no_hábiles!E:E))))))</f>
        <v/>
      </c>
      <c r="I651" s="28" t="str">
        <f t="shared" si="22"/>
        <v/>
      </c>
      <c r="J651" s="33" t="s">
        <v>6</v>
      </c>
      <c r="K651" s="33"/>
    </row>
    <row r="652" spans="1:11" ht="50.25" customHeight="1" x14ac:dyDescent="0.25">
      <c r="A652" s="34"/>
      <c r="B652" s="35" t="str">
        <f>IF($A652="","",VLOOKUP($A652,funcionarios!$A:$D,2,0))</f>
        <v/>
      </c>
      <c r="C652" s="36" t="str">
        <f>IF($A652="","",VLOOKUP($A652,funcionarios!$A:$D,3,0))</f>
        <v/>
      </c>
      <c r="D652" s="36" t="str">
        <f>IF($A652="","",VLOOKUP($A652,funcionarios!$A:$D,4,0))</f>
        <v/>
      </c>
      <c r="E652" s="2"/>
      <c r="F652" s="27" t="str">
        <f t="shared" si="21"/>
        <v/>
      </c>
      <c r="G652" s="3"/>
      <c r="H652" s="27" t="str">
        <f>IF(G652="","",IF(G652&lt;=F652,"La fecha de inicio de disfrute debe ser mayor que la fecha final de causación",IF(AND(YEAR(F652)=YEAR(G652),MONTH(F652)=MONTH(G652)),"Por favor reprograme la fecha de inicio de disfrute para el siguiente mes",IF(G652="","",IFERROR("El día de inicio del disfrute es "&amp;VLOOKUP(G652,Dias_no_hábiles!A:B,2,0)&amp;", por favor ingrese un día hábil",WORKDAY.INTL(G652-1,15,1,Dias_no_hábiles!E:E))))))</f>
        <v/>
      </c>
      <c r="I652" s="28" t="str">
        <f t="shared" si="22"/>
        <v/>
      </c>
      <c r="J652" s="33" t="s">
        <v>6</v>
      </c>
      <c r="K652" s="33"/>
    </row>
    <row r="653" spans="1:11" ht="50.25" customHeight="1" x14ac:dyDescent="0.25">
      <c r="A653" s="34"/>
      <c r="B653" s="35" t="str">
        <f>IF($A653="","",VLOOKUP($A653,funcionarios!$A:$D,2,0))</f>
        <v/>
      </c>
      <c r="C653" s="36" t="str">
        <f>IF($A653="","",VLOOKUP($A653,funcionarios!$A:$D,3,0))</f>
        <v/>
      </c>
      <c r="D653" s="36" t="str">
        <f>IF($A653="","",VLOOKUP($A653,funcionarios!$A:$D,4,0))</f>
        <v/>
      </c>
      <c r="E653" s="2"/>
      <c r="F653" s="27" t="str">
        <f t="shared" si="21"/>
        <v/>
      </c>
      <c r="G653" s="3"/>
      <c r="H653" s="27" t="str">
        <f>IF(G653="","",IF(G653&lt;=F653,"La fecha de inicio de disfrute debe ser mayor que la fecha final de causación",IF(AND(YEAR(F653)=YEAR(G653),MONTH(F653)=MONTH(G653)),"Por favor reprograme la fecha de inicio de disfrute para el siguiente mes",IF(G653="","",IFERROR("El día de inicio del disfrute es "&amp;VLOOKUP(G653,Dias_no_hábiles!A:B,2,0)&amp;", por favor ingrese un día hábil",WORKDAY.INTL(G653-1,15,1,Dias_no_hábiles!E:E))))))</f>
        <v/>
      </c>
      <c r="I653" s="28" t="str">
        <f t="shared" si="22"/>
        <v/>
      </c>
      <c r="J653" s="33" t="s">
        <v>6</v>
      </c>
      <c r="K653" s="33"/>
    </row>
    <row r="654" spans="1:11" ht="50.25" customHeight="1" x14ac:dyDescent="0.25">
      <c r="A654" s="34"/>
      <c r="B654" s="35" t="str">
        <f>IF($A654="","",VLOOKUP($A654,funcionarios!$A:$D,2,0))</f>
        <v/>
      </c>
      <c r="C654" s="36" t="str">
        <f>IF($A654="","",VLOOKUP($A654,funcionarios!$A:$D,3,0))</f>
        <v/>
      </c>
      <c r="D654" s="36" t="str">
        <f>IF($A654="","",VLOOKUP($A654,funcionarios!$A:$D,4,0))</f>
        <v/>
      </c>
      <c r="E654" s="2"/>
      <c r="F654" s="27" t="str">
        <f t="shared" si="21"/>
        <v/>
      </c>
      <c r="G654" s="3"/>
      <c r="H654" s="27" t="str">
        <f>IF(G654="","",IF(G654&lt;=F654,"La fecha de inicio de disfrute debe ser mayor que la fecha final de causación",IF(AND(YEAR(F654)=YEAR(G654),MONTH(F654)=MONTH(G654)),"Por favor reprograme la fecha de inicio de disfrute para el siguiente mes",IF(G654="","",IFERROR("El día de inicio del disfrute es "&amp;VLOOKUP(G654,Dias_no_hábiles!A:B,2,0)&amp;", por favor ingrese un día hábil",WORKDAY.INTL(G654-1,15,1,Dias_no_hábiles!E:E))))))</f>
        <v/>
      </c>
      <c r="I654" s="28" t="str">
        <f t="shared" si="22"/>
        <v/>
      </c>
      <c r="J654" s="33" t="s">
        <v>6</v>
      </c>
      <c r="K654" s="33"/>
    </row>
    <row r="655" spans="1:11" ht="50.25" customHeight="1" x14ac:dyDescent="0.25">
      <c r="A655" s="34"/>
      <c r="B655" s="35" t="str">
        <f>IF($A655="","",VLOOKUP($A655,funcionarios!$A:$D,2,0))</f>
        <v/>
      </c>
      <c r="C655" s="36" t="str">
        <f>IF($A655="","",VLOOKUP($A655,funcionarios!$A:$D,3,0))</f>
        <v/>
      </c>
      <c r="D655" s="36" t="str">
        <f>IF($A655="","",VLOOKUP($A655,funcionarios!$A:$D,4,0))</f>
        <v/>
      </c>
      <c r="E655" s="2"/>
      <c r="F655" s="27" t="str">
        <f t="shared" si="21"/>
        <v/>
      </c>
      <c r="G655" s="3"/>
      <c r="H655" s="27" t="str">
        <f>IF(G655="","",IF(G655&lt;=F655,"La fecha de inicio de disfrute debe ser mayor que la fecha final de causación",IF(AND(YEAR(F655)=YEAR(G655),MONTH(F655)=MONTH(G655)),"Por favor reprograme la fecha de inicio de disfrute para el siguiente mes",IF(G655="","",IFERROR("El día de inicio del disfrute es "&amp;VLOOKUP(G655,Dias_no_hábiles!A:B,2,0)&amp;", por favor ingrese un día hábil",WORKDAY.INTL(G655-1,15,1,Dias_no_hábiles!E:E))))))</f>
        <v/>
      </c>
      <c r="I655" s="28" t="str">
        <f t="shared" si="22"/>
        <v/>
      </c>
      <c r="J655" s="33" t="s">
        <v>6</v>
      </c>
      <c r="K655" s="33"/>
    </row>
    <row r="656" spans="1:11" ht="50.25" customHeight="1" x14ac:dyDescent="0.25">
      <c r="A656" s="34"/>
      <c r="B656" s="35" t="str">
        <f>IF($A656="","",VLOOKUP($A656,funcionarios!$A:$D,2,0))</f>
        <v/>
      </c>
      <c r="C656" s="36" t="str">
        <f>IF($A656="","",VLOOKUP($A656,funcionarios!$A:$D,3,0))</f>
        <v/>
      </c>
      <c r="D656" s="36" t="str">
        <f>IF($A656="","",VLOOKUP($A656,funcionarios!$A:$D,4,0))</f>
        <v/>
      </c>
      <c r="E656" s="2"/>
      <c r="F656" s="27" t="str">
        <f t="shared" si="21"/>
        <v/>
      </c>
      <c r="G656" s="3"/>
      <c r="H656" s="27" t="str">
        <f>IF(G656="","",IF(G656&lt;=F656,"La fecha de inicio de disfrute debe ser mayor que la fecha final de causación",IF(AND(YEAR(F656)=YEAR(G656),MONTH(F656)=MONTH(G656)),"Por favor reprograme la fecha de inicio de disfrute para el siguiente mes",IF(G656="","",IFERROR("El día de inicio del disfrute es "&amp;VLOOKUP(G656,Dias_no_hábiles!A:B,2,0)&amp;", por favor ingrese un día hábil",WORKDAY.INTL(G656-1,15,1,Dias_no_hábiles!E:E))))))</f>
        <v/>
      </c>
      <c r="I656" s="28" t="str">
        <f t="shared" si="22"/>
        <v/>
      </c>
      <c r="J656" s="33" t="s">
        <v>6</v>
      </c>
      <c r="K656" s="33"/>
    </row>
    <row r="657" spans="1:11" ht="50.25" customHeight="1" x14ac:dyDescent="0.25">
      <c r="A657" s="34"/>
      <c r="B657" s="35" t="str">
        <f>IF($A657="","",VLOOKUP($A657,funcionarios!$A:$D,2,0))</f>
        <v/>
      </c>
      <c r="C657" s="36" t="str">
        <f>IF($A657="","",VLOOKUP($A657,funcionarios!$A:$D,3,0))</f>
        <v/>
      </c>
      <c r="D657" s="36" t="str">
        <f>IF($A657="","",VLOOKUP($A657,funcionarios!$A:$D,4,0))</f>
        <v/>
      </c>
      <c r="E657" s="2"/>
      <c r="F657" s="27" t="str">
        <f t="shared" si="21"/>
        <v/>
      </c>
      <c r="G657" s="3"/>
      <c r="H657" s="27" t="str">
        <f>IF(G657="","",IF(G657&lt;=F657,"La fecha de inicio de disfrute debe ser mayor que la fecha final de causación",IF(AND(YEAR(F657)=YEAR(G657),MONTH(F657)=MONTH(G657)),"Por favor reprograme la fecha de inicio de disfrute para el siguiente mes",IF(G657="","",IFERROR("El día de inicio del disfrute es "&amp;VLOOKUP(G657,Dias_no_hábiles!A:B,2,0)&amp;", por favor ingrese un día hábil",WORKDAY.INTL(G657-1,15,1,Dias_no_hábiles!E:E))))))</f>
        <v/>
      </c>
      <c r="I657" s="28" t="str">
        <f t="shared" si="22"/>
        <v/>
      </c>
      <c r="J657" s="33" t="s">
        <v>6</v>
      </c>
      <c r="K657" s="33"/>
    </row>
    <row r="658" spans="1:11" ht="50.25" customHeight="1" x14ac:dyDescent="0.25">
      <c r="A658" s="34"/>
      <c r="B658" s="35" t="str">
        <f>IF($A658="","",VLOOKUP($A658,funcionarios!$A:$D,2,0))</f>
        <v/>
      </c>
      <c r="C658" s="36" t="str">
        <f>IF($A658="","",VLOOKUP($A658,funcionarios!$A:$D,3,0))</f>
        <v/>
      </c>
      <c r="D658" s="36" t="str">
        <f>IF($A658="","",VLOOKUP($A658,funcionarios!$A:$D,4,0))</f>
        <v/>
      </c>
      <c r="E658" s="2"/>
      <c r="F658" s="27" t="str">
        <f t="shared" si="21"/>
        <v/>
      </c>
      <c r="G658" s="3"/>
      <c r="H658" s="27" t="str">
        <f>IF(G658="","",IF(G658&lt;=F658,"La fecha de inicio de disfrute debe ser mayor que la fecha final de causación",IF(AND(YEAR(F658)=YEAR(G658),MONTH(F658)=MONTH(G658)),"Por favor reprograme la fecha de inicio de disfrute para el siguiente mes",IF(G658="","",IFERROR("El día de inicio del disfrute es "&amp;VLOOKUP(G658,Dias_no_hábiles!A:B,2,0)&amp;", por favor ingrese un día hábil",WORKDAY.INTL(G658-1,15,1,Dias_no_hábiles!E:E))))))</f>
        <v/>
      </c>
      <c r="I658" s="28" t="str">
        <f t="shared" si="22"/>
        <v/>
      </c>
      <c r="J658" s="33" t="s">
        <v>6</v>
      </c>
      <c r="K658" s="33"/>
    </row>
    <row r="659" spans="1:11" ht="50.25" customHeight="1" x14ac:dyDescent="0.25">
      <c r="A659" s="34"/>
      <c r="B659" s="35" t="str">
        <f>IF($A659="","",VLOOKUP($A659,funcionarios!$A:$D,2,0))</f>
        <v/>
      </c>
      <c r="C659" s="36" t="str">
        <f>IF($A659="","",VLOOKUP($A659,funcionarios!$A:$D,3,0))</f>
        <v/>
      </c>
      <c r="D659" s="36" t="str">
        <f>IF($A659="","",VLOOKUP($A659,funcionarios!$A:$D,4,0))</f>
        <v/>
      </c>
      <c r="E659" s="2"/>
      <c r="F659" s="27" t="str">
        <f t="shared" si="21"/>
        <v/>
      </c>
      <c r="G659" s="3"/>
      <c r="H659" s="27" t="str">
        <f>IF(G659="","",IF(G659&lt;=F659,"La fecha de inicio de disfrute debe ser mayor que la fecha final de causación",IF(AND(YEAR(F659)=YEAR(G659),MONTH(F659)=MONTH(G659)),"Por favor reprograme la fecha de inicio de disfrute para el siguiente mes",IF(G659="","",IFERROR("El día de inicio del disfrute es "&amp;VLOOKUP(G659,Dias_no_hábiles!A:B,2,0)&amp;", por favor ingrese un día hábil",WORKDAY.INTL(G659-1,15,1,Dias_no_hábiles!E:E))))))</f>
        <v/>
      </c>
      <c r="I659" s="28" t="str">
        <f t="shared" si="22"/>
        <v/>
      </c>
      <c r="J659" s="33" t="s">
        <v>6</v>
      </c>
      <c r="K659" s="33"/>
    </row>
    <row r="660" spans="1:11" ht="50.25" customHeight="1" x14ac:dyDescent="0.25">
      <c r="A660" s="34"/>
      <c r="B660" s="35" t="str">
        <f>IF($A660="","",VLOOKUP($A660,funcionarios!$A:$D,2,0))</f>
        <v/>
      </c>
      <c r="C660" s="36" t="str">
        <f>IF($A660="","",VLOOKUP($A660,funcionarios!$A:$D,3,0))</f>
        <v/>
      </c>
      <c r="D660" s="36" t="str">
        <f>IF($A660="","",VLOOKUP($A660,funcionarios!$A:$D,4,0))</f>
        <v/>
      </c>
      <c r="E660" s="2"/>
      <c r="F660" s="27" t="str">
        <f t="shared" si="21"/>
        <v/>
      </c>
      <c r="G660" s="3"/>
      <c r="H660" s="27" t="str">
        <f>IF(G660="","",IF(G660&lt;=F660,"La fecha de inicio de disfrute debe ser mayor que la fecha final de causación",IF(AND(YEAR(F660)=YEAR(G660),MONTH(F660)=MONTH(G660)),"Por favor reprograme la fecha de inicio de disfrute para el siguiente mes",IF(G660="","",IFERROR("El día de inicio del disfrute es "&amp;VLOOKUP(G660,Dias_no_hábiles!A:B,2,0)&amp;", por favor ingrese un día hábil",WORKDAY.INTL(G660-1,15,1,Dias_no_hábiles!E:E))))))</f>
        <v/>
      </c>
      <c r="I660" s="28" t="str">
        <f t="shared" si="22"/>
        <v/>
      </c>
      <c r="J660" s="33" t="s">
        <v>6</v>
      </c>
      <c r="K660" s="33"/>
    </row>
    <row r="661" spans="1:11" ht="50.25" customHeight="1" x14ac:dyDescent="0.25">
      <c r="A661" s="34"/>
      <c r="B661" s="35" t="str">
        <f>IF($A661="","",VLOOKUP($A661,funcionarios!$A:$D,2,0))</f>
        <v/>
      </c>
      <c r="C661" s="36" t="str">
        <f>IF($A661="","",VLOOKUP($A661,funcionarios!$A:$D,3,0))</f>
        <v/>
      </c>
      <c r="D661" s="36" t="str">
        <f>IF($A661="","",VLOOKUP($A661,funcionarios!$A:$D,4,0))</f>
        <v/>
      </c>
      <c r="E661" s="2"/>
      <c r="F661" s="27" t="str">
        <f t="shared" si="21"/>
        <v/>
      </c>
      <c r="G661" s="3"/>
      <c r="H661" s="27" t="str">
        <f>IF(G661="","",IF(G661&lt;=F661,"La fecha de inicio de disfrute debe ser mayor que la fecha final de causación",IF(AND(YEAR(F661)=YEAR(G661),MONTH(F661)=MONTH(G661)),"Por favor reprograme la fecha de inicio de disfrute para el siguiente mes",IF(G661="","",IFERROR("El día de inicio del disfrute es "&amp;VLOOKUP(G661,Dias_no_hábiles!A:B,2,0)&amp;", por favor ingrese un día hábil",WORKDAY.INTL(G661-1,15,1,Dias_no_hábiles!E:E))))))</f>
        <v/>
      </c>
      <c r="I661" s="28" t="str">
        <f t="shared" si="22"/>
        <v/>
      </c>
      <c r="J661" s="33" t="s">
        <v>6</v>
      </c>
      <c r="K661" s="33"/>
    </row>
    <row r="662" spans="1:11" ht="50.25" customHeight="1" x14ac:dyDescent="0.25">
      <c r="A662" s="34"/>
      <c r="B662" s="35" t="str">
        <f>IF($A662="","",VLOOKUP($A662,funcionarios!$A:$D,2,0))</f>
        <v/>
      </c>
      <c r="C662" s="36" t="str">
        <f>IF($A662="","",VLOOKUP($A662,funcionarios!$A:$D,3,0))</f>
        <v/>
      </c>
      <c r="D662" s="36" t="str">
        <f>IF($A662="","",VLOOKUP($A662,funcionarios!$A:$D,4,0))</f>
        <v/>
      </c>
      <c r="E662" s="2"/>
      <c r="F662" s="27" t="str">
        <f t="shared" si="21"/>
        <v/>
      </c>
      <c r="G662" s="3"/>
      <c r="H662" s="27" t="str">
        <f>IF(G662="","",IF(G662&lt;=F662,"La fecha de inicio de disfrute debe ser mayor que la fecha final de causación",IF(AND(YEAR(F662)=YEAR(G662),MONTH(F662)=MONTH(G662)),"Por favor reprograme la fecha de inicio de disfrute para el siguiente mes",IF(G662="","",IFERROR("El día de inicio del disfrute es "&amp;VLOOKUP(G662,Dias_no_hábiles!A:B,2,0)&amp;", por favor ingrese un día hábil",WORKDAY.INTL(G662-1,15,1,Dias_no_hábiles!E:E))))))</f>
        <v/>
      </c>
      <c r="I662" s="28" t="str">
        <f t="shared" si="22"/>
        <v/>
      </c>
      <c r="J662" s="33" t="s">
        <v>6</v>
      </c>
      <c r="K662" s="33"/>
    </row>
    <row r="663" spans="1:11" ht="50.25" customHeight="1" x14ac:dyDescent="0.25">
      <c r="A663" s="34"/>
      <c r="B663" s="35" t="str">
        <f>IF($A663="","",VLOOKUP($A663,funcionarios!$A:$D,2,0))</f>
        <v/>
      </c>
      <c r="C663" s="36" t="str">
        <f>IF($A663="","",VLOOKUP($A663,funcionarios!$A:$D,3,0))</f>
        <v/>
      </c>
      <c r="D663" s="36" t="str">
        <f>IF($A663="","",VLOOKUP($A663,funcionarios!$A:$D,4,0))</f>
        <v/>
      </c>
      <c r="E663" s="2"/>
      <c r="F663" s="27" t="str">
        <f t="shared" si="21"/>
        <v/>
      </c>
      <c r="G663" s="3"/>
      <c r="H663" s="27" t="str">
        <f>IF(G663="","",IF(G663&lt;=F663,"La fecha de inicio de disfrute debe ser mayor que la fecha final de causación",IF(AND(YEAR(F663)=YEAR(G663),MONTH(F663)=MONTH(G663)),"Por favor reprograme la fecha de inicio de disfrute para el siguiente mes",IF(G663="","",IFERROR("El día de inicio del disfrute es "&amp;VLOOKUP(G663,Dias_no_hábiles!A:B,2,0)&amp;", por favor ingrese un día hábil",WORKDAY.INTL(G663-1,15,1,Dias_no_hábiles!E:E))))))</f>
        <v/>
      </c>
      <c r="I663" s="28" t="str">
        <f t="shared" si="22"/>
        <v/>
      </c>
      <c r="J663" s="33" t="s">
        <v>6</v>
      </c>
      <c r="K663" s="33"/>
    </row>
    <row r="664" spans="1:11" ht="50.25" customHeight="1" x14ac:dyDescent="0.25">
      <c r="A664" s="34"/>
      <c r="B664" s="35" t="str">
        <f>IF($A664="","",VLOOKUP($A664,funcionarios!$A:$D,2,0))</f>
        <v/>
      </c>
      <c r="C664" s="36" t="str">
        <f>IF($A664="","",VLOOKUP($A664,funcionarios!$A:$D,3,0))</f>
        <v/>
      </c>
      <c r="D664" s="36" t="str">
        <f>IF($A664="","",VLOOKUP($A664,funcionarios!$A:$D,4,0))</f>
        <v/>
      </c>
      <c r="E664" s="2"/>
      <c r="F664" s="27" t="str">
        <f t="shared" si="21"/>
        <v/>
      </c>
      <c r="G664" s="3"/>
      <c r="H664" s="27" t="str">
        <f>IF(G664="","",IF(G664&lt;=F664,"La fecha de inicio de disfrute debe ser mayor que la fecha final de causación",IF(AND(YEAR(F664)=YEAR(G664),MONTH(F664)=MONTH(G664)),"Por favor reprograme la fecha de inicio de disfrute para el siguiente mes",IF(G664="","",IFERROR("El día de inicio del disfrute es "&amp;VLOOKUP(G664,Dias_no_hábiles!A:B,2,0)&amp;", por favor ingrese un día hábil",WORKDAY.INTL(G664-1,15,1,Dias_no_hábiles!E:E))))))</f>
        <v/>
      </c>
      <c r="I664" s="28" t="str">
        <f t="shared" si="22"/>
        <v/>
      </c>
      <c r="J664" s="33" t="s">
        <v>6</v>
      </c>
      <c r="K664" s="33"/>
    </row>
    <row r="665" spans="1:11" ht="50.25" customHeight="1" x14ac:dyDescent="0.25">
      <c r="A665" s="34"/>
      <c r="B665" s="35" t="str">
        <f>IF($A665="","",VLOOKUP($A665,funcionarios!$A:$D,2,0))</f>
        <v/>
      </c>
      <c r="C665" s="36" t="str">
        <f>IF($A665="","",VLOOKUP($A665,funcionarios!$A:$D,3,0))</f>
        <v/>
      </c>
      <c r="D665" s="36" t="str">
        <f>IF($A665="","",VLOOKUP($A665,funcionarios!$A:$D,4,0))</f>
        <v/>
      </c>
      <c r="E665" s="2"/>
      <c r="F665" s="27" t="str">
        <f t="shared" si="21"/>
        <v/>
      </c>
      <c r="G665" s="3"/>
      <c r="H665" s="27" t="str">
        <f>IF(G665="","",IF(G665&lt;=F665,"La fecha de inicio de disfrute debe ser mayor que la fecha final de causación",IF(AND(YEAR(F665)=YEAR(G665),MONTH(F665)=MONTH(G665)),"Por favor reprograme la fecha de inicio de disfrute para el siguiente mes",IF(G665="","",IFERROR("El día de inicio del disfrute es "&amp;VLOOKUP(G665,Dias_no_hábiles!A:B,2,0)&amp;", por favor ingrese un día hábil",WORKDAY.INTL(G665-1,15,1,Dias_no_hábiles!E:E))))))</f>
        <v/>
      </c>
      <c r="I665" s="28" t="str">
        <f t="shared" si="22"/>
        <v/>
      </c>
      <c r="J665" s="33" t="s">
        <v>6</v>
      </c>
      <c r="K665" s="33"/>
    </row>
    <row r="666" spans="1:11" ht="50.25" customHeight="1" x14ac:dyDescent="0.25">
      <c r="A666" s="34"/>
      <c r="B666" s="35" t="str">
        <f>IF($A666="","",VLOOKUP($A666,funcionarios!$A:$D,2,0))</f>
        <v/>
      </c>
      <c r="C666" s="36" t="str">
        <f>IF($A666="","",VLOOKUP($A666,funcionarios!$A:$D,3,0))</f>
        <v/>
      </c>
      <c r="D666" s="36" t="str">
        <f>IF($A666="","",VLOOKUP($A666,funcionarios!$A:$D,4,0))</f>
        <v/>
      </c>
      <c r="E666" s="2"/>
      <c r="F666" s="27" t="str">
        <f t="shared" si="21"/>
        <v/>
      </c>
      <c r="G666" s="3"/>
      <c r="H666" s="27" t="str">
        <f>IF(G666="","",IF(G666&lt;=F666,"La fecha de inicio de disfrute debe ser mayor que la fecha final de causación",IF(AND(YEAR(F666)=YEAR(G666),MONTH(F666)=MONTH(G666)),"Por favor reprograme la fecha de inicio de disfrute para el siguiente mes",IF(G666="","",IFERROR("El día de inicio del disfrute es "&amp;VLOOKUP(G666,Dias_no_hábiles!A:B,2,0)&amp;", por favor ingrese un día hábil",WORKDAY.INTL(G666-1,15,1,Dias_no_hábiles!E:E))))))</f>
        <v/>
      </c>
      <c r="I666" s="28" t="str">
        <f t="shared" si="22"/>
        <v/>
      </c>
      <c r="J666" s="33" t="s">
        <v>6</v>
      </c>
      <c r="K666" s="33"/>
    </row>
    <row r="667" spans="1:11" ht="50.25" customHeight="1" x14ac:dyDescent="0.25">
      <c r="A667" s="34"/>
      <c r="B667" s="35" t="str">
        <f>IF($A667="","",VLOOKUP($A667,funcionarios!$A:$D,2,0))</f>
        <v/>
      </c>
      <c r="C667" s="36" t="str">
        <f>IF($A667="","",VLOOKUP($A667,funcionarios!$A:$D,3,0))</f>
        <v/>
      </c>
      <c r="D667" s="36" t="str">
        <f>IF($A667="","",VLOOKUP($A667,funcionarios!$A:$D,4,0))</f>
        <v/>
      </c>
      <c r="E667" s="2"/>
      <c r="F667" s="27" t="str">
        <f t="shared" si="21"/>
        <v/>
      </c>
      <c r="G667" s="3"/>
      <c r="H667" s="27" t="str">
        <f>IF(G667="","",IF(G667&lt;=F667,"La fecha de inicio de disfrute debe ser mayor que la fecha final de causación",IF(AND(YEAR(F667)=YEAR(G667),MONTH(F667)=MONTH(G667)),"Por favor reprograme la fecha de inicio de disfrute para el siguiente mes",IF(G667="","",IFERROR("El día de inicio del disfrute es "&amp;VLOOKUP(G667,Dias_no_hábiles!A:B,2,0)&amp;", por favor ingrese un día hábil",WORKDAY.INTL(G667-1,15,1,Dias_no_hábiles!E:E))))))</f>
        <v/>
      </c>
      <c r="I667" s="28" t="str">
        <f t="shared" si="22"/>
        <v/>
      </c>
      <c r="J667" s="33" t="s">
        <v>6</v>
      </c>
      <c r="K667" s="33"/>
    </row>
    <row r="668" spans="1:11" ht="50.25" customHeight="1" x14ac:dyDescent="0.25">
      <c r="A668" s="34"/>
      <c r="B668" s="35" t="str">
        <f>IF($A668="","",VLOOKUP($A668,funcionarios!$A:$D,2,0))</f>
        <v/>
      </c>
      <c r="C668" s="36" t="str">
        <f>IF($A668="","",VLOOKUP($A668,funcionarios!$A:$D,3,0))</f>
        <v/>
      </c>
      <c r="D668" s="36" t="str">
        <f>IF($A668="","",VLOOKUP($A668,funcionarios!$A:$D,4,0))</f>
        <v/>
      </c>
      <c r="E668" s="2"/>
      <c r="F668" s="27" t="str">
        <f t="shared" si="21"/>
        <v/>
      </c>
      <c r="G668" s="3"/>
      <c r="H668" s="27" t="str">
        <f>IF(G668="","",IF(G668&lt;=F668,"La fecha de inicio de disfrute debe ser mayor que la fecha final de causación",IF(AND(YEAR(F668)=YEAR(G668),MONTH(F668)=MONTH(G668)),"Por favor reprograme la fecha de inicio de disfrute para el siguiente mes",IF(G668="","",IFERROR("El día de inicio del disfrute es "&amp;VLOOKUP(G668,Dias_no_hábiles!A:B,2,0)&amp;", por favor ingrese un día hábil",WORKDAY.INTL(G668-1,15,1,Dias_no_hábiles!E:E))))))</f>
        <v/>
      </c>
      <c r="I668" s="28" t="str">
        <f t="shared" si="22"/>
        <v/>
      </c>
      <c r="J668" s="33" t="s">
        <v>6</v>
      </c>
      <c r="K668" s="33"/>
    </row>
    <row r="669" spans="1:11" ht="50.25" customHeight="1" x14ac:dyDescent="0.25">
      <c r="A669" s="34"/>
      <c r="B669" s="35" t="str">
        <f>IF($A669="","",VLOOKUP($A669,funcionarios!$A:$D,2,0))</f>
        <v/>
      </c>
      <c r="C669" s="36" t="str">
        <f>IF($A669="","",VLOOKUP($A669,funcionarios!$A:$D,3,0))</f>
        <v/>
      </c>
      <c r="D669" s="36" t="str">
        <f>IF($A669="","",VLOOKUP($A669,funcionarios!$A:$D,4,0))</f>
        <v/>
      </c>
      <c r="E669" s="2"/>
      <c r="F669" s="27" t="str">
        <f t="shared" si="21"/>
        <v/>
      </c>
      <c r="G669" s="3"/>
      <c r="H669" s="27" t="str">
        <f>IF(G669="","",IF(G669&lt;=F669,"La fecha de inicio de disfrute debe ser mayor que la fecha final de causación",IF(AND(YEAR(F669)=YEAR(G669),MONTH(F669)=MONTH(G669)),"Por favor reprograme la fecha de inicio de disfrute para el siguiente mes",IF(G669="","",IFERROR("El día de inicio del disfrute es "&amp;VLOOKUP(G669,Dias_no_hábiles!A:B,2,0)&amp;", por favor ingrese un día hábil",WORKDAY.INTL(G669-1,15,1,Dias_no_hábiles!E:E))))))</f>
        <v/>
      </c>
      <c r="I669" s="28" t="str">
        <f t="shared" si="22"/>
        <v/>
      </c>
      <c r="J669" s="33" t="s">
        <v>6</v>
      </c>
      <c r="K669" s="33"/>
    </row>
    <row r="670" spans="1:11" ht="50.25" customHeight="1" x14ac:dyDescent="0.25">
      <c r="A670" s="34"/>
      <c r="B670" s="35" t="str">
        <f>IF($A670="","",VLOOKUP($A670,funcionarios!$A:$D,2,0))</f>
        <v/>
      </c>
      <c r="C670" s="36" t="str">
        <f>IF($A670="","",VLOOKUP($A670,funcionarios!$A:$D,3,0))</f>
        <v/>
      </c>
      <c r="D670" s="36" t="str">
        <f>IF($A670="","",VLOOKUP($A670,funcionarios!$A:$D,4,0))</f>
        <v/>
      </c>
      <c r="E670" s="2"/>
      <c r="F670" s="27" t="str">
        <f t="shared" si="21"/>
        <v/>
      </c>
      <c r="G670" s="3"/>
      <c r="H670" s="27" t="str">
        <f>IF(G670="","",IF(G670&lt;=F670,"La fecha de inicio de disfrute debe ser mayor que la fecha final de causación",IF(AND(YEAR(F670)=YEAR(G670),MONTH(F670)=MONTH(G670)),"Por favor reprograme la fecha de inicio de disfrute para el siguiente mes",IF(G670="","",IFERROR("El día de inicio del disfrute es "&amp;VLOOKUP(G670,Dias_no_hábiles!A:B,2,0)&amp;", por favor ingrese un día hábil",WORKDAY.INTL(G670-1,15,1,Dias_no_hábiles!E:E))))))</f>
        <v/>
      </c>
      <c r="I670" s="28" t="str">
        <f t="shared" si="22"/>
        <v/>
      </c>
      <c r="J670" s="33" t="s">
        <v>6</v>
      </c>
      <c r="K670" s="33"/>
    </row>
    <row r="671" spans="1:11" ht="50.25" customHeight="1" x14ac:dyDescent="0.25">
      <c r="A671" s="34"/>
      <c r="B671" s="35" t="str">
        <f>IF($A671="","",VLOOKUP($A671,funcionarios!$A:$D,2,0))</f>
        <v/>
      </c>
      <c r="C671" s="36" t="str">
        <f>IF($A671="","",VLOOKUP($A671,funcionarios!$A:$D,3,0))</f>
        <v/>
      </c>
      <c r="D671" s="36" t="str">
        <f>IF($A671="","",VLOOKUP($A671,funcionarios!$A:$D,4,0))</f>
        <v/>
      </c>
      <c r="E671" s="2"/>
      <c r="F671" s="27" t="str">
        <f t="shared" si="21"/>
        <v/>
      </c>
      <c r="G671" s="3"/>
      <c r="H671" s="27" t="str">
        <f>IF(G671="","",IF(G671&lt;=F671,"La fecha de inicio de disfrute debe ser mayor que la fecha final de causación",IF(AND(YEAR(F671)=YEAR(G671),MONTH(F671)=MONTH(G671)),"Por favor reprograme la fecha de inicio de disfrute para el siguiente mes",IF(G671="","",IFERROR("El día de inicio del disfrute es "&amp;VLOOKUP(G671,Dias_no_hábiles!A:B,2,0)&amp;", por favor ingrese un día hábil",WORKDAY.INTL(G671-1,15,1,Dias_no_hábiles!E:E))))))</f>
        <v/>
      </c>
      <c r="I671" s="28" t="str">
        <f t="shared" si="22"/>
        <v/>
      </c>
      <c r="J671" s="33" t="s">
        <v>6</v>
      </c>
      <c r="K671" s="33"/>
    </row>
    <row r="672" spans="1:11" ht="50.25" customHeight="1" x14ac:dyDescent="0.25">
      <c r="A672" s="34"/>
      <c r="B672" s="35" t="str">
        <f>IF($A672="","",VLOOKUP($A672,funcionarios!$A:$D,2,0))</f>
        <v/>
      </c>
      <c r="C672" s="36" t="str">
        <f>IF($A672="","",VLOOKUP($A672,funcionarios!$A:$D,3,0))</f>
        <v/>
      </c>
      <c r="D672" s="36" t="str">
        <f>IF($A672="","",VLOOKUP($A672,funcionarios!$A:$D,4,0))</f>
        <v/>
      </c>
      <c r="E672" s="2"/>
      <c r="F672" s="27" t="str">
        <f t="shared" si="21"/>
        <v/>
      </c>
      <c r="G672" s="3"/>
      <c r="H672" s="27" t="str">
        <f>IF(G672="","",IF(G672&lt;=F672,"La fecha de inicio de disfrute debe ser mayor que la fecha final de causación",IF(AND(YEAR(F672)=YEAR(G672),MONTH(F672)=MONTH(G672)),"Por favor reprograme la fecha de inicio de disfrute para el siguiente mes",IF(G672="","",IFERROR("El día de inicio del disfrute es "&amp;VLOOKUP(G672,Dias_no_hábiles!A:B,2,0)&amp;", por favor ingrese un día hábil",WORKDAY.INTL(G672-1,15,1,Dias_no_hábiles!E:E))))))</f>
        <v/>
      </c>
      <c r="I672" s="28" t="str">
        <f t="shared" si="22"/>
        <v/>
      </c>
      <c r="J672" s="33" t="s">
        <v>6</v>
      </c>
      <c r="K672" s="33"/>
    </row>
    <row r="673" spans="1:11" ht="50.25" customHeight="1" x14ac:dyDescent="0.25">
      <c r="A673" s="34"/>
      <c r="B673" s="35" t="str">
        <f>IF($A673="","",VLOOKUP($A673,funcionarios!$A:$D,2,0))</f>
        <v/>
      </c>
      <c r="C673" s="36" t="str">
        <f>IF($A673="","",VLOOKUP($A673,funcionarios!$A:$D,3,0))</f>
        <v/>
      </c>
      <c r="D673" s="36" t="str">
        <f>IF($A673="","",VLOOKUP($A673,funcionarios!$A:$D,4,0))</f>
        <v/>
      </c>
      <c r="E673" s="2"/>
      <c r="F673" s="27" t="str">
        <f t="shared" si="21"/>
        <v/>
      </c>
      <c r="G673" s="3"/>
      <c r="H673" s="27" t="str">
        <f>IF(G673="","",IF(G673&lt;=F673,"La fecha de inicio de disfrute debe ser mayor que la fecha final de causación",IF(AND(YEAR(F673)=YEAR(G673),MONTH(F673)=MONTH(G673)),"Por favor reprograme la fecha de inicio de disfrute para el siguiente mes",IF(G673="","",IFERROR("El día de inicio del disfrute es "&amp;VLOOKUP(G673,Dias_no_hábiles!A:B,2,0)&amp;", por favor ingrese un día hábil",WORKDAY.INTL(G673-1,15,1,Dias_no_hábiles!E:E))))))</f>
        <v/>
      </c>
      <c r="I673" s="28" t="str">
        <f t="shared" si="22"/>
        <v/>
      </c>
      <c r="J673" s="33" t="s">
        <v>6</v>
      </c>
      <c r="K673" s="33"/>
    </row>
    <row r="674" spans="1:11" ht="50.25" customHeight="1" x14ac:dyDescent="0.25">
      <c r="A674" s="34"/>
      <c r="B674" s="35" t="str">
        <f>IF($A674="","",VLOOKUP($A674,funcionarios!$A:$D,2,0))</f>
        <v/>
      </c>
      <c r="C674" s="36" t="str">
        <f>IF($A674="","",VLOOKUP($A674,funcionarios!$A:$D,3,0))</f>
        <v/>
      </c>
      <c r="D674" s="36" t="str">
        <f>IF($A674="","",VLOOKUP($A674,funcionarios!$A:$D,4,0))</f>
        <v/>
      </c>
      <c r="E674" s="2"/>
      <c r="F674" s="27" t="str">
        <f t="shared" si="21"/>
        <v/>
      </c>
      <c r="G674" s="3"/>
      <c r="H674" s="27" t="str">
        <f>IF(G674="","",IF(G674&lt;=F674,"La fecha de inicio de disfrute debe ser mayor que la fecha final de causación",IF(AND(YEAR(F674)=YEAR(G674),MONTH(F674)=MONTH(G674)),"Por favor reprograme la fecha de inicio de disfrute para el siguiente mes",IF(G674="","",IFERROR("El día de inicio del disfrute es "&amp;VLOOKUP(G674,Dias_no_hábiles!A:B,2,0)&amp;", por favor ingrese un día hábil",WORKDAY.INTL(G674-1,15,1,Dias_no_hábiles!E:E))))))</f>
        <v/>
      </c>
      <c r="I674" s="28" t="str">
        <f t="shared" si="22"/>
        <v/>
      </c>
      <c r="J674" s="33" t="s">
        <v>6</v>
      </c>
      <c r="K674" s="33"/>
    </row>
    <row r="675" spans="1:11" ht="50.25" customHeight="1" x14ac:dyDescent="0.25">
      <c r="A675" s="34"/>
      <c r="B675" s="35" t="str">
        <f>IF($A675="","",VLOOKUP($A675,funcionarios!$A:$D,2,0))</f>
        <v/>
      </c>
      <c r="C675" s="36" t="str">
        <f>IF($A675="","",VLOOKUP($A675,funcionarios!$A:$D,3,0))</f>
        <v/>
      </c>
      <c r="D675" s="36" t="str">
        <f>IF($A675="","",VLOOKUP($A675,funcionarios!$A:$D,4,0))</f>
        <v/>
      </c>
      <c r="E675" s="2"/>
      <c r="F675" s="27" t="str">
        <f t="shared" si="21"/>
        <v/>
      </c>
      <c r="G675" s="3"/>
      <c r="H675" s="27" t="str">
        <f>IF(G675="","",IF(G675&lt;=F675,"La fecha de inicio de disfrute debe ser mayor que la fecha final de causación",IF(AND(YEAR(F675)=YEAR(G675),MONTH(F675)=MONTH(G675)),"Por favor reprograme la fecha de inicio de disfrute para el siguiente mes",IF(G675="","",IFERROR("El día de inicio del disfrute es "&amp;VLOOKUP(G675,Dias_no_hábiles!A:B,2,0)&amp;", por favor ingrese un día hábil",WORKDAY.INTL(G675-1,15,1,Dias_no_hábiles!E:E))))))</f>
        <v/>
      </c>
      <c r="I675" s="28" t="str">
        <f t="shared" si="22"/>
        <v/>
      </c>
      <c r="J675" s="33" t="s">
        <v>6</v>
      </c>
      <c r="K675" s="33"/>
    </row>
    <row r="676" spans="1:11" ht="50.25" customHeight="1" x14ac:dyDescent="0.25">
      <c r="A676" s="34"/>
      <c r="B676" s="35" t="str">
        <f>IF($A676="","",VLOOKUP($A676,funcionarios!$A:$D,2,0))</f>
        <v/>
      </c>
      <c r="C676" s="36" t="str">
        <f>IF($A676="","",VLOOKUP($A676,funcionarios!$A:$D,3,0))</f>
        <v/>
      </c>
      <c r="D676" s="36" t="str">
        <f>IF($A676="","",VLOOKUP($A676,funcionarios!$A:$D,4,0))</f>
        <v/>
      </c>
      <c r="E676" s="2"/>
      <c r="F676" s="27" t="str">
        <f t="shared" si="21"/>
        <v/>
      </c>
      <c r="G676" s="3"/>
      <c r="H676" s="27" t="str">
        <f>IF(G676="","",IF(G676&lt;=F676,"La fecha de inicio de disfrute debe ser mayor que la fecha final de causación",IF(AND(YEAR(F676)=YEAR(G676),MONTH(F676)=MONTH(G676)),"Por favor reprograme la fecha de inicio de disfrute para el siguiente mes",IF(G676="","",IFERROR("El día de inicio del disfrute es "&amp;VLOOKUP(G676,Dias_no_hábiles!A:B,2,0)&amp;", por favor ingrese un día hábil",WORKDAY.INTL(G676-1,15,1,Dias_no_hábiles!E:E))))))</f>
        <v/>
      </c>
      <c r="I676" s="28" t="str">
        <f t="shared" si="22"/>
        <v/>
      </c>
      <c r="J676" s="33" t="s">
        <v>6</v>
      </c>
      <c r="K676" s="33"/>
    </row>
    <row r="677" spans="1:11" ht="50.25" customHeight="1" x14ac:dyDescent="0.25">
      <c r="A677" s="34"/>
      <c r="B677" s="35" t="str">
        <f>IF($A677="","",VLOOKUP($A677,funcionarios!$A:$D,2,0))</f>
        <v/>
      </c>
      <c r="C677" s="36" t="str">
        <f>IF($A677="","",VLOOKUP($A677,funcionarios!$A:$D,3,0))</f>
        <v/>
      </c>
      <c r="D677" s="36" t="str">
        <f>IF($A677="","",VLOOKUP($A677,funcionarios!$A:$D,4,0))</f>
        <v/>
      </c>
      <c r="E677" s="2"/>
      <c r="F677" s="27" t="str">
        <f t="shared" si="21"/>
        <v/>
      </c>
      <c r="G677" s="3"/>
      <c r="H677" s="27" t="str">
        <f>IF(G677="","",IF(G677&lt;=F677,"La fecha de inicio de disfrute debe ser mayor que la fecha final de causación",IF(AND(YEAR(F677)=YEAR(G677),MONTH(F677)=MONTH(G677)),"Por favor reprograme la fecha de inicio de disfrute para el siguiente mes",IF(G677="","",IFERROR("El día de inicio del disfrute es "&amp;VLOOKUP(G677,Dias_no_hábiles!A:B,2,0)&amp;", por favor ingrese un día hábil",WORKDAY.INTL(G677-1,15,1,Dias_no_hábiles!E:E))))))</f>
        <v/>
      </c>
      <c r="I677" s="28" t="str">
        <f t="shared" si="22"/>
        <v/>
      </c>
      <c r="J677" s="33" t="s">
        <v>6</v>
      </c>
      <c r="K677" s="33"/>
    </row>
    <row r="678" spans="1:11" ht="50.25" customHeight="1" x14ac:dyDescent="0.25">
      <c r="A678" s="34"/>
      <c r="B678" s="35" t="str">
        <f>IF($A678="","",VLOOKUP($A678,funcionarios!$A:$D,2,0))</f>
        <v/>
      </c>
      <c r="C678" s="36" t="str">
        <f>IF($A678="","",VLOOKUP($A678,funcionarios!$A:$D,3,0))</f>
        <v/>
      </c>
      <c r="D678" s="36" t="str">
        <f>IF($A678="","",VLOOKUP($A678,funcionarios!$A:$D,4,0))</f>
        <v/>
      </c>
      <c r="E678" s="2"/>
      <c r="F678" s="27" t="str">
        <f t="shared" si="21"/>
        <v/>
      </c>
      <c r="G678" s="3"/>
      <c r="H678" s="27" t="str">
        <f>IF(G678="","",IF(G678&lt;=F678,"La fecha de inicio de disfrute debe ser mayor que la fecha final de causación",IF(AND(YEAR(F678)=YEAR(G678),MONTH(F678)=MONTH(G678)),"Por favor reprograme la fecha de inicio de disfrute para el siguiente mes",IF(G678="","",IFERROR("El día de inicio del disfrute es "&amp;VLOOKUP(G678,Dias_no_hábiles!A:B,2,0)&amp;", por favor ingrese un día hábil",WORKDAY.INTL(G678-1,15,1,Dias_no_hábiles!E:E))))))</f>
        <v/>
      </c>
      <c r="I678" s="28" t="str">
        <f t="shared" si="22"/>
        <v/>
      </c>
      <c r="J678" s="33" t="s">
        <v>6</v>
      </c>
      <c r="K678" s="33"/>
    </row>
    <row r="679" spans="1:11" ht="50.25" customHeight="1" x14ac:dyDescent="0.25">
      <c r="A679" s="34"/>
      <c r="B679" s="35" t="str">
        <f>IF($A679="","",VLOOKUP($A679,funcionarios!$A:$D,2,0))</f>
        <v/>
      </c>
      <c r="C679" s="36" t="str">
        <f>IF($A679="","",VLOOKUP($A679,funcionarios!$A:$D,3,0))</f>
        <v/>
      </c>
      <c r="D679" s="36" t="str">
        <f>IF($A679="","",VLOOKUP($A679,funcionarios!$A:$D,4,0))</f>
        <v/>
      </c>
      <c r="E679" s="2"/>
      <c r="F679" s="27" t="str">
        <f t="shared" si="21"/>
        <v/>
      </c>
      <c r="G679" s="3"/>
      <c r="H679" s="27" t="str">
        <f>IF(G679="","",IF(G679&lt;=F679,"La fecha de inicio de disfrute debe ser mayor que la fecha final de causación",IF(AND(YEAR(F679)=YEAR(G679),MONTH(F679)=MONTH(G679)),"Por favor reprograme la fecha de inicio de disfrute para el siguiente mes",IF(G679="","",IFERROR("El día de inicio del disfrute es "&amp;VLOOKUP(G679,Dias_no_hábiles!A:B,2,0)&amp;", por favor ingrese un día hábil",WORKDAY.INTL(G679-1,15,1,Dias_no_hábiles!E:E))))))</f>
        <v/>
      </c>
      <c r="I679" s="28" t="str">
        <f t="shared" si="22"/>
        <v/>
      </c>
      <c r="J679" s="33" t="s">
        <v>6</v>
      </c>
      <c r="K679" s="33"/>
    </row>
    <row r="680" spans="1:11" ht="50.25" customHeight="1" x14ac:dyDescent="0.25">
      <c r="A680" s="34"/>
      <c r="B680" s="35" t="str">
        <f>IF($A680="","",VLOOKUP($A680,funcionarios!$A:$D,2,0))</f>
        <v/>
      </c>
      <c r="C680" s="36" t="str">
        <f>IF($A680="","",VLOOKUP($A680,funcionarios!$A:$D,3,0))</f>
        <v/>
      </c>
      <c r="D680" s="36" t="str">
        <f>IF($A680="","",VLOOKUP($A680,funcionarios!$A:$D,4,0))</f>
        <v/>
      </c>
      <c r="E680" s="2"/>
      <c r="F680" s="27" t="str">
        <f t="shared" si="21"/>
        <v/>
      </c>
      <c r="G680" s="3"/>
      <c r="H680" s="27" t="str">
        <f>IF(G680="","",IF(G680&lt;=F680,"La fecha de inicio de disfrute debe ser mayor que la fecha final de causación",IF(AND(YEAR(F680)=YEAR(G680),MONTH(F680)=MONTH(G680)),"Por favor reprograme la fecha de inicio de disfrute para el siguiente mes",IF(G680="","",IFERROR("El día de inicio del disfrute es "&amp;VLOOKUP(G680,Dias_no_hábiles!A:B,2,0)&amp;", por favor ingrese un día hábil",WORKDAY.INTL(G680-1,15,1,Dias_no_hábiles!E:E))))))</f>
        <v/>
      </c>
      <c r="I680" s="28" t="str">
        <f t="shared" si="22"/>
        <v/>
      </c>
      <c r="J680" s="33" t="s">
        <v>6</v>
      </c>
      <c r="K680" s="33"/>
    </row>
    <row r="681" spans="1:11" ht="50.25" customHeight="1" x14ac:dyDescent="0.25">
      <c r="A681" s="34"/>
      <c r="B681" s="35" t="str">
        <f>IF($A681="","",VLOOKUP($A681,funcionarios!$A:$D,2,0))</f>
        <v/>
      </c>
      <c r="C681" s="36" t="str">
        <f>IF($A681="","",VLOOKUP($A681,funcionarios!$A:$D,3,0))</f>
        <v/>
      </c>
      <c r="D681" s="36" t="str">
        <f>IF($A681="","",VLOOKUP($A681,funcionarios!$A:$D,4,0))</f>
        <v/>
      </c>
      <c r="E681" s="2"/>
      <c r="F681" s="27" t="str">
        <f t="shared" si="21"/>
        <v/>
      </c>
      <c r="G681" s="3"/>
      <c r="H681" s="27" t="str">
        <f>IF(G681="","",IF(G681&lt;=F681,"La fecha de inicio de disfrute debe ser mayor que la fecha final de causación",IF(AND(YEAR(F681)=YEAR(G681),MONTH(F681)=MONTH(G681)),"Por favor reprograme la fecha de inicio de disfrute para el siguiente mes",IF(G681="","",IFERROR("El día de inicio del disfrute es "&amp;VLOOKUP(G681,Dias_no_hábiles!A:B,2,0)&amp;", por favor ingrese un día hábil",WORKDAY.INTL(G681-1,15,1,Dias_no_hábiles!E:E))))))</f>
        <v/>
      </c>
      <c r="I681" s="28" t="str">
        <f t="shared" si="22"/>
        <v/>
      </c>
      <c r="J681" s="33" t="s">
        <v>6</v>
      </c>
      <c r="K681" s="33"/>
    </row>
    <row r="682" spans="1:11" ht="50.25" customHeight="1" x14ac:dyDescent="0.25">
      <c r="A682" s="34"/>
      <c r="B682" s="35" t="str">
        <f>IF($A682="","",VLOOKUP($A682,funcionarios!$A:$D,2,0))</f>
        <v/>
      </c>
      <c r="C682" s="36" t="str">
        <f>IF($A682="","",VLOOKUP($A682,funcionarios!$A:$D,3,0))</f>
        <v/>
      </c>
      <c r="D682" s="36" t="str">
        <f>IF($A682="","",VLOOKUP($A682,funcionarios!$A:$D,4,0))</f>
        <v/>
      </c>
      <c r="E682" s="2"/>
      <c r="F682" s="27" t="str">
        <f t="shared" si="21"/>
        <v/>
      </c>
      <c r="G682" s="3"/>
      <c r="H682" s="27" t="str">
        <f>IF(G682="","",IF(G682&lt;=F682,"La fecha de inicio de disfrute debe ser mayor que la fecha final de causación",IF(AND(YEAR(F682)=YEAR(G682),MONTH(F682)=MONTH(G682)),"Por favor reprograme la fecha de inicio de disfrute para el siguiente mes",IF(G682="","",IFERROR("El día de inicio del disfrute es "&amp;VLOOKUP(G682,Dias_no_hábiles!A:B,2,0)&amp;", por favor ingrese un día hábil",WORKDAY.INTL(G682-1,15,1,Dias_no_hábiles!E:E))))))</f>
        <v/>
      </c>
      <c r="I682" s="28" t="str">
        <f t="shared" si="22"/>
        <v/>
      </c>
      <c r="J682" s="33" t="s">
        <v>6</v>
      </c>
      <c r="K682" s="33"/>
    </row>
    <row r="683" spans="1:11" ht="50.25" customHeight="1" x14ac:dyDescent="0.25">
      <c r="A683" s="34"/>
      <c r="B683" s="35" t="str">
        <f>IF($A683="","",VLOOKUP($A683,funcionarios!$A:$D,2,0))</f>
        <v/>
      </c>
      <c r="C683" s="36" t="str">
        <f>IF($A683="","",VLOOKUP($A683,funcionarios!$A:$D,3,0))</f>
        <v/>
      </c>
      <c r="D683" s="36" t="str">
        <f>IF($A683="","",VLOOKUP($A683,funcionarios!$A:$D,4,0))</f>
        <v/>
      </c>
      <c r="E683" s="2"/>
      <c r="F683" s="27" t="str">
        <f t="shared" si="21"/>
        <v/>
      </c>
      <c r="G683" s="3"/>
      <c r="H683" s="27" t="str">
        <f>IF(G683="","",IF(G683&lt;=F683,"La fecha de inicio de disfrute debe ser mayor que la fecha final de causación",IF(AND(YEAR(F683)=YEAR(G683),MONTH(F683)=MONTH(G683)),"Por favor reprograme la fecha de inicio de disfrute para el siguiente mes",IF(G683="","",IFERROR("El día de inicio del disfrute es "&amp;VLOOKUP(G683,Dias_no_hábiles!A:B,2,0)&amp;", por favor ingrese un día hábil",WORKDAY.INTL(G683-1,15,1,Dias_no_hábiles!E:E))))))</f>
        <v/>
      </c>
      <c r="I683" s="28" t="str">
        <f t="shared" si="22"/>
        <v/>
      </c>
      <c r="J683" s="33" t="s">
        <v>6</v>
      </c>
      <c r="K683" s="33"/>
    </row>
    <row r="684" spans="1:11" ht="50.25" customHeight="1" x14ac:dyDescent="0.25">
      <c r="A684" s="34"/>
      <c r="B684" s="35" t="str">
        <f>IF($A684="","",VLOOKUP($A684,funcionarios!$A:$D,2,0))</f>
        <v/>
      </c>
      <c r="C684" s="36" t="str">
        <f>IF($A684="","",VLOOKUP($A684,funcionarios!$A:$D,3,0))</f>
        <v/>
      </c>
      <c r="D684" s="36" t="str">
        <f>IF($A684="","",VLOOKUP($A684,funcionarios!$A:$D,4,0))</f>
        <v/>
      </c>
      <c r="E684" s="2"/>
      <c r="F684" s="27" t="str">
        <f t="shared" si="21"/>
        <v/>
      </c>
      <c r="G684" s="3"/>
      <c r="H684" s="27" t="str">
        <f>IF(G684="","",IF(G684&lt;=F684,"La fecha de inicio de disfrute debe ser mayor que la fecha final de causación",IF(AND(YEAR(F684)=YEAR(G684),MONTH(F684)=MONTH(G684)),"Por favor reprograme la fecha de inicio de disfrute para el siguiente mes",IF(G684="","",IFERROR("El día de inicio del disfrute es "&amp;VLOOKUP(G684,Dias_no_hábiles!A:B,2,0)&amp;", por favor ingrese un día hábil",WORKDAY.INTL(G684-1,15,1,Dias_no_hábiles!E:E))))))</f>
        <v/>
      </c>
      <c r="I684" s="28" t="str">
        <f t="shared" si="22"/>
        <v/>
      </c>
      <c r="J684" s="33" t="s">
        <v>6</v>
      </c>
      <c r="K684" s="33"/>
    </row>
    <row r="685" spans="1:11" ht="50.25" customHeight="1" x14ac:dyDescent="0.25">
      <c r="A685" s="34"/>
      <c r="B685" s="35" t="str">
        <f>IF($A685="","",VLOOKUP($A685,funcionarios!$A:$D,2,0))</f>
        <v/>
      </c>
      <c r="C685" s="36" t="str">
        <f>IF($A685="","",VLOOKUP($A685,funcionarios!$A:$D,3,0))</f>
        <v/>
      </c>
      <c r="D685" s="36" t="str">
        <f>IF($A685="","",VLOOKUP($A685,funcionarios!$A:$D,4,0))</f>
        <v/>
      </c>
      <c r="E685" s="2"/>
      <c r="F685" s="27" t="str">
        <f t="shared" si="21"/>
        <v/>
      </c>
      <c r="G685" s="3"/>
      <c r="H685" s="27" t="str">
        <f>IF(G685="","",IF(G685&lt;=F685,"La fecha de inicio de disfrute debe ser mayor que la fecha final de causación",IF(AND(YEAR(F685)=YEAR(G685),MONTH(F685)=MONTH(G685)),"Por favor reprograme la fecha de inicio de disfrute para el siguiente mes",IF(G685="","",IFERROR("El día de inicio del disfrute es "&amp;VLOOKUP(G685,Dias_no_hábiles!A:B,2,0)&amp;", por favor ingrese un día hábil",WORKDAY.INTL(G685-1,15,1,Dias_no_hábiles!E:E))))))</f>
        <v/>
      </c>
      <c r="I685" s="28" t="str">
        <f t="shared" si="22"/>
        <v/>
      </c>
      <c r="J685" s="33" t="s">
        <v>6</v>
      </c>
      <c r="K685" s="33"/>
    </row>
    <row r="686" spans="1:11" ht="50.25" customHeight="1" x14ac:dyDescent="0.25">
      <c r="A686" s="34"/>
      <c r="B686" s="35" t="str">
        <f>IF($A686="","",VLOOKUP($A686,funcionarios!$A:$D,2,0))</f>
        <v/>
      </c>
      <c r="C686" s="36" t="str">
        <f>IF($A686="","",VLOOKUP($A686,funcionarios!$A:$D,3,0))</f>
        <v/>
      </c>
      <c r="D686" s="36" t="str">
        <f>IF($A686="","",VLOOKUP($A686,funcionarios!$A:$D,4,0))</f>
        <v/>
      </c>
      <c r="E686" s="2"/>
      <c r="F686" s="27" t="str">
        <f t="shared" si="21"/>
        <v/>
      </c>
      <c r="G686" s="3"/>
      <c r="H686" s="27" t="str">
        <f>IF(G686="","",IF(G686&lt;=F686,"La fecha de inicio de disfrute debe ser mayor que la fecha final de causación",IF(AND(YEAR(F686)=YEAR(G686),MONTH(F686)=MONTH(G686)),"Por favor reprograme la fecha de inicio de disfrute para el siguiente mes",IF(G686="","",IFERROR("El día de inicio del disfrute es "&amp;VLOOKUP(G686,Dias_no_hábiles!A:B,2,0)&amp;", por favor ingrese un día hábil",WORKDAY.INTL(G686-1,15,1,Dias_no_hábiles!E:E))))))</f>
        <v/>
      </c>
      <c r="I686" s="28" t="str">
        <f t="shared" si="22"/>
        <v/>
      </c>
      <c r="J686" s="33" t="s">
        <v>6</v>
      </c>
      <c r="K686" s="33"/>
    </row>
    <row r="687" spans="1:11" ht="50.25" customHeight="1" x14ac:dyDescent="0.25">
      <c r="A687" s="34"/>
      <c r="B687" s="35" t="str">
        <f>IF($A687="","",VLOOKUP($A687,funcionarios!$A:$D,2,0))</f>
        <v/>
      </c>
      <c r="C687" s="36" t="str">
        <f>IF($A687="","",VLOOKUP($A687,funcionarios!$A:$D,3,0))</f>
        <v/>
      </c>
      <c r="D687" s="36" t="str">
        <f>IF($A687="","",VLOOKUP($A687,funcionarios!$A:$D,4,0))</f>
        <v/>
      </c>
      <c r="E687" s="2"/>
      <c r="F687" s="27" t="str">
        <f t="shared" si="21"/>
        <v/>
      </c>
      <c r="G687" s="3"/>
      <c r="H687" s="27" t="str">
        <f>IF(G687="","",IF(G687&lt;=F687,"La fecha de inicio de disfrute debe ser mayor que la fecha final de causación",IF(AND(YEAR(F687)=YEAR(G687),MONTH(F687)=MONTH(G687)),"Por favor reprograme la fecha de inicio de disfrute para el siguiente mes",IF(G687="","",IFERROR("El día de inicio del disfrute es "&amp;VLOOKUP(G687,Dias_no_hábiles!A:B,2,0)&amp;", por favor ingrese un día hábil",WORKDAY.INTL(G687-1,15,1,Dias_no_hábiles!E:E))))))</f>
        <v/>
      </c>
      <c r="I687" s="28" t="str">
        <f t="shared" si="22"/>
        <v/>
      </c>
      <c r="J687" s="33" t="s">
        <v>6</v>
      </c>
      <c r="K687" s="33"/>
    </row>
    <row r="688" spans="1:11" ht="50.25" customHeight="1" x14ac:dyDescent="0.25">
      <c r="A688" s="34"/>
      <c r="B688" s="35" t="str">
        <f>IF($A688="","",VLOOKUP($A688,funcionarios!$A:$D,2,0))</f>
        <v/>
      </c>
      <c r="C688" s="36" t="str">
        <f>IF($A688="","",VLOOKUP($A688,funcionarios!$A:$D,3,0))</f>
        <v/>
      </c>
      <c r="D688" s="36" t="str">
        <f>IF($A688="","",VLOOKUP($A688,funcionarios!$A:$D,4,0))</f>
        <v/>
      </c>
      <c r="E688" s="2"/>
      <c r="F688" s="27" t="str">
        <f t="shared" si="21"/>
        <v/>
      </c>
      <c r="G688" s="3"/>
      <c r="H688" s="27" t="str">
        <f>IF(G688="","",IF(G688&lt;=F688,"La fecha de inicio de disfrute debe ser mayor que la fecha final de causación",IF(AND(YEAR(F688)=YEAR(G688),MONTH(F688)=MONTH(G688)),"Por favor reprograme la fecha de inicio de disfrute para el siguiente mes",IF(G688="","",IFERROR("El día de inicio del disfrute es "&amp;VLOOKUP(G688,Dias_no_hábiles!A:B,2,0)&amp;", por favor ingrese un día hábil",WORKDAY.INTL(G688-1,15,1,Dias_no_hábiles!E:E))))))</f>
        <v/>
      </c>
      <c r="I688" s="28" t="str">
        <f t="shared" si="22"/>
        <v/>
      </c>
      <c r="J688" s="33" t="s">
        <v>6</v>
      </c>
      <c r="K688" s="33"/>
    </row>
    <row r="689" spans="1:11" ht="50.25" customHeight="1" x14ac:dyDescent="0.25">
      <c r="A689" s="34"/>
      <c r="B689" s="35" t="str">
        <f>IF($A689="","",VLOOKUP($A689,funcionarios!$A:$D,2,0))</f>
        <v/>
      </c>
      <c r="C689" s="36" t="str">
        <f>IF($A689="","",VLOOKUP($A689,funcionarios!$A:$D,3,0))</f>
        <v/>
      </c>
      <c r="D689" s="36" t="str">
        <f>IF($A689="","",VLOOKUP($A689,funcionarios!$A:$D,4,0))</f>
        <v/>
      </c>
      <c r="E689" s="2"/>
      <c r="F689" s="27" t="str">
        <f t="shared" si="21"/>
        <v/>
      </c>
      <c r="G689" s="3"/>
      <c r="H689" s="27" t="str">
        <f>IF(G689="","",IF(G689&lt;=F689,"La fecha de inicio de disfrute debe ser mayor que la fecha final de causación",IF(AND(YEAR(F689)=YEAR(G689),MONTH(F689)=MONTH(G689)),"Por favor reprograme la fecha de inicio de disfrute para el siguiente mes",IF(G689="","",IFERROR("El día de inicio del disfrute es "&amp;VLOOKUP(G689,Dias_no_hábiles!A:B,2,0)&amp;", por favor ingrese un día hábil",WORKDAY.INTL(G689-1,15,1,Dias_no_hábiles!E:E))))))</f>
        <v/>
      </c>
      <c r="I689" s="28" t="str">
        <f t="shared" si="22"/>
        <v/>
      </c>
      <c r="J689" s="33" t="s">
        <v>6</v>
      </c>
      <c r="K689" s="33"/>
    </row>
    <row r="690" spans="1:11" ht="50.25" customHeight="1" x14ac:dyDescent="0.25">
      <c r="A690" s="34"/>
      <c r="B690" s="35" t="str">
        <f>IF($A690="","",VLOOKUP($A690,funcionarios!$A:$D,2,0))</f>
        <v/>
      </c>
      <c r="C690" s="36" t="str">
        <f>IF($A690="","",VLOOKUP($A690,funcionarios!$A:$D,3,0))</f>
        <v/>
      </c>
      <c r="D690" s="36" t="str">
        <f>IF($A690="","",VLOOKUP($A690,funcionarios!$A:$D,4,0))</f>
        <v/>
      </c>
      <c r="E690" s="2"/>
      <c r="F690" s="27" t="str">
        <f t="shared" si="21"/>
        <v/>
      </c>
      <c r="G690" s="3"/>
      <c r="H690" s="27" t="str">
        <f>IF(G690="","",IF(G690&lt;=F690,"La fecha de inicio de disfrute debe ser mayor que la fecha final de causación",IF(AND(YEAR(F690)=YEAR(G690),MONTH(F690)=MONTH(G690)),"Por favor reprograme la fecha de inicio de disfrute para el siguiente mes",IF(G690="","",IFERROR("El día de inicio del disfrute es "&amp;VLOOKUP(G690,Dias_no_hábiles!A:B,2,0)&amp;", por favor ingrese un día hábil",WORKDAY.INTL(G690-1,15,1,Dias_no_hábiles!E:E))))))</f>
        <v/>
      </c>
      <c r="I690" s="28" t="str">
        <f t="shared" si="22"/>
        <v/>
      </c>
      <c r="J690" s="33" t="s">
        <v>6</v>
      </c>
      <c r="K690" s="33"/>
    </row>
    <row r="691" spans="1:11" ht="50.25" customHeight="1" x14ac:dyDescent="0.25">
      <c r="A691" s="34"/>
      <c r="B691" s="35" t="str">
        <f>IF($A691="","",VLOOKUP($A691,funcionarios!$A:$D,2,0))</f>
        <v/>
      </c>
      <c r="C691" s="36" t="str">
        <f>IF($A691="","",VLOOKUP($A691,funcionarios!$A:$D,3,0))</f>
        <v/>
      </c>
      <c r="D691" s="36" t="str">
        <f>IF($A691="","",VLOOKUP($A691,funcionarios!$A:$D,4,0))</f>
        <v/>
      </c>
      <c r="E691" s="2"/>
      <c r="F691" s="27" t="str">
        <f t="shared" si="21"/>
        <v/>
      </c>
      <c r="G691" s="3"/>
      <c r="H691" s="27" t="str">
        <f>IF(G691="","",IF(G691&lt;=F691,"La fecha de inicio de disfrute debe ser mayor que la fecha final de causación",IF(AND(YEAR(F691)=YEAR(G691),MONTH(F691)=MONTH(G691)),"Por favor reprograme la fecha de inicio de disfrute para el siguiente mes",IF(G691="","",IFERROR("El día de inicio del disfrute es "&amp;VLOOKUP(G691,Dias_no_hábiles!A:B,2,0)&amp;", por favor ingrese un día hábil",WORKDAY.INTL(G691-1,15,1,Dias_no_hábiles!E:E))))))</f>
        <v/>
      </c>
      <c r="I691" s="28" t="str">
        <f t="shared" si="22"/>
        <v/>
      </c>
      <c r="J691" s="33" t="s">
        <v>6</v>
      </c>
      <c r="K691" s="33"/>
    </row>
    <row r="692" spans="1:11" ht="50.25" customHeight="1" x14ac:dyDescent="0.25">
      <c r="A692" s="34"/>
      <c r="B692" s="35" t="str">
        <f>IF($A692="","",VLOOKUP($A692,funcionarios!$A:$D,2,0))</f>
        <v/>
      </c>
      <c r="C692" s="36" t="str">
        <f>IF($A692="","",VLOOKUP($A692,funcionarios!$A:$D,3,0))</f>
        <v/>
      </c>
      <c r="D692" s="36" t="str">
        <f>IF($A692="","",VLOOKUP($A692,funcionarios!$A:$D,4,0))</f>
        <v/>
      </c>
      <c r="E692" s="2"/>
      <c r="F692" s="27" t="str">
        <f t="shared" si="21"/>
        <v/>
      </c>
      <c r="G692" s="3"/>
      <c r="H692" s="27" t="str">
        <f>IF(G692="","",IF(G692&lt;=F692,"La fecha de inicio de disfrute debe ser mayor que la fecha final de causación",IF(AND(YEAR(F692)=YEAR(G692),MONTH(F692)=MONTH(G692)),"Por favor reprograme la fecha de inicio de disfrute para el siguiente mes",IF(G692="","",IFERROR("El día de inicio del disfrute es "&amp;VLOOKUP(G692,Dias_no_hábiles!A:B,2,0)&amp;", por favor ingrese un día hábil",WORKDAY.INTL(G692-1,15,1,Dias_no_hábiles!E:E))))))</f>
        <v/>
      </c>
      <c r="I692" s="28" t="str">
        <f t="shared" si="22"/>
        <v/>
      </c>
      <c r="J692" s="33" t="s">
        <v>6</v>
      </c>
      <c r="K692" s="33"/>
    </row>
    <row r="693" spans="1:11" ht="50.25" customHeight="1" x14ac:dyDescent="0.25">
      <c r="A693" s="34"/>
      <c r="B693" s="35" t="str">
        <f>IF($A693="","",VLOOKUP($A693,funcionarios!$A:$D,2,0))</f>
        <v/>
      </c>
      <c r="C693" s="36" t="str">
        <f>IF($A693="","",VLOOKUP($A693,funcionarios!$A:$D,3,0))</f>
        <v/>
      </c>
      <c r="D693" s="36" t="str">
        <f>IF($A693="","",VLOOKUP($A693,funcionarios!$A:$D,4,0))</f>
        <v/>
      </c>
      <c r="E693" s="2"/>
      <c r="F693" s="27" t="str">
        <f t="shared" si="21"/>
        <v/>
      </c>
      <c r="G693" s="3"/>
      <c r="H693" s="27" t="str">
        <f>IF(G693="","",IF(G693&lt;=F693,"La fecha de inicio de disfrute debe ser mayor que la fecha final de causación",IF(AND(YEAR(F693)=YEAR(G693),MONTH(F693)=MONTH(G693)),"Por favor reprograme la fecha de inicio de disfrute para el siguiente mes",IF(G693="","",IFERROR("El día de inicio del disfrute es "&amp;VLOOKUP(G693,Dias_no_hábiles!A:B,2,0)&amp;", por favor ingrese un día hábil",WORKDAY.INTL(G693-1,15,1,Dias_no_hábiles!E:E))))))</f>
        <v/>
      </c>
      <c r="I693" s="28" t="str">
        <f t="shared" si="22"/>
        <v/>
      </c>
      <c r="J693" s="33" t="s">
        <v>6</v>
      </c>
      <c r="K693" s="33"/>
    </row>
    <row r="694" spans="1:11" ht="50.25" customHeight="1" x14ac:dyDescent="0.25">
      <c r="A694" s="34"/>
      <c r="B694" s="35" t="str">
        <f>IF($A694="","",VLOOKUP($A694,funcionarios!$A:$D,2,0))</f>
        <v/>
      </c>
      <c r="C694" s="36" t="str">
        <f>IF($A694="","",VLOOKUP($A694,funcionarios!$A:$D,3,0))</f>
        <v/>
      </c>
      <c r="D694" s="36" t="str">
        <f>IF($A694="","",VLOOKUP($A694,funcionarios!$A:$D,4,0))</f>
        <v/>
      </c>
      <c r="E694" s="2"/>
      <c r="F694" s="27" t="str">
        <f t="shared" si="21"/>
        <v/>
      </c>
      <c r="G694" s="3"/>
      <c r="H694" s="27" t="str">
        <f>IF(G694="","",IF(G694&lt;=F694,"La fecha de inicio de disfrute debe ser mayor que la fecha final de causación",IF(AND(YEAR(F694)=YEAR(G694),MONTH(F694)=MONTH(G694)),"Por favor reprograme la fecha de inicio de disfrute para el siguiente mes",IF(G694="","",IFERROR("El día de inicio del disfrute es "&amp;VLOOKUP(G694,Dias_no_hábiles!A:B,2,0)&amp;", por favor ingrese un día hábil",WORKDAY.INTL(G694-1,15,1,Dias_no_hábiles!E:E))))))</f>
        <v/>
      </c>
      <c r="I694" s="28" t="str">
        <f t="shared" si="22"/>
        <v/>
      </c>
      <c r="J694" s="33" t="s">
        <v>6</v>
      </c>
      <c r="K694" s="33"/>
    </row>
    <row r="695" spans="1:11" ht="50.25" customHeight="1" x14ac:dyDescent="0.25">
      <c r="A695" s="34"/>
      <c r="B695" s="35" t="str">
        <f>IF($A695="","",VLOOKUP($A695,funcionarios!$A:$D,2,0))</f>
        <v/>
      </c>
      <c r="C695" s="36" t="str">
        <f>IF($A695="","",VLOOKUP($A695,funcionarios!$A:$D,3,0))</f>
        <v/>
      </c>
      <c r="D695" s="36" t="str">
        <f>IF($A695="","",VLOOKUP($A695,funcionarios!$A:$D,4,0))</f>
        <v/>
      </c>
      <c r="E695" s="2"/>
      <c r="F695" s="27" t="str">
        <f t="shared" si="21"/>
        <v/>
      </c>
      <c r="G695" s="3"/>
      <c r="H695" s="27" t="str">
        <f>IF(G695="","",IF(G695&lt;=F695,"La fecha de inicio de disfrute debe ser mayor que la fecha final de causación",IF(AND(YEAR(F695)=YEAR(G695),MONTH(F695)=MONTH(G695)),"Por favor reprograme la fecha de inicio de disfrute para el siguiente mes",IF(G695="","",IFERROR("El día de inicio del disfrute es "&amp;VLOOKUP(G695,Dias_no_hábiles!A:B,2,0)&amp;", por favor ingrese un día hábil",WORKDAY.INTL(G695-1,15,1,Dias_no_hábiles!E:E))))))</f>
        <v/>
      </c>
      <c r="I695" s="28" t="str">
        <f t="shared" si="22"/>
        <v/>
      </c>
      <c r="J695" s="33" t="s">
        <v>6</v>
      </c>
      <c r="K695" s="33"/>
    </row>
    <row r="696" spans="1:11" ht="50.25" customHeight="1" x14ac:dyDescent="0.25">
      <c r="A696" s="34"/>
      <c r="B696" s="35" t="str">
        <f>IF($A696="","",VLOOKUP($A696,funcionarios!$A:$D,2,0))</f>
        <v/>
      </c>
      <c r="C696" s="36" t="str">
        <f>IF($A696="","",VLOOKUP($A696,funcionarios!$A:$D,3,0))</f>
        <v/>
      </c>
      <c r="D696" s="36" t="str">
        <f>IF($A696="","",VLOOKUP($A696,funcionarios!$A:$D,4,0))</f>
        <v/>
      </c>
      <c r="E696" s="2"/>
      <c r="F696" s="27" t="str">
        <f t="shared" si="21"/>
        <v/>
      </c>
      <c r="G696" s="3"/>
      <c r="H696" s="27" t="str">
        <f>IF(G696="","",IF(G696&lt;=F696,"La fecha de inicio de disfrute debe ser mayor que la fecha final de causación",IF(AND(YEAR(F696)=YEAR(G696),MONTH(F696)=MONTH(G696)),"Por favor reprograme la fecha de inicio de disfrute para el siguiente mes",IF(G696="","",IFERROR("El día de inicio del disfrute es "&amp;VLOOKUP(G696,Dias_no_hábiles!A:B,2,0)&amp;", por favor ingrese un día hábil",WORKDAY.INTL(G696-1,15,1,Dias_no_hábiles!E:E))))))</f>
        <v/>
      </c>
      <c r="I696" s="28" t="str">
        <f t="shared" si="22"/>
        <v/>
      </c>
      <c r="J696" s="33" t="s">
        <v>6</v>
      </c>
      <c r="K696" s="33"/>
    </row>
    <row r="697" spans="1:11" ht="50.25" customHeight="1" x14ac:dyDescent="0.25">
      <c r="A697" s="34"/>
      <c r="B697" s="35" t="str">
        <f>IF($A697="","",VLOOKUP($A697,funcionarios!$A:$D,2,0))</f>
        <v/>
      </c>
      <c r="C697" s="36" t="str">
        <f>IF($A697="","",VLOOKUP($A697,funcionarios!$A:$D,3,0))</f>
        <v/>
      </c>
      <c r="D697" s="36" t="str">
        <f>IF($A697="","",VLOOKUP($A697,funcionarios!$A:$D,4,0))</f>
        <v/>
      </c>
      <c r="E697" s="2"/>
      <c r="F697" s="27" t="str">
        <f t="shared" si="21"/>
        <v/>
      </c>
      <c r="G697" s="3"/>
      <c r="H697" s="27" t="str">
        <f>IF(G697="","",IF(G697&lt;=F697,"La fecha de inicio de disfrute debe ser mayor que la fecha final de causación",IF(AND(YEAR(F697)=YEAR(G697),MONTH(F697)=MONTH(G697)),"Por favor reprograme la fecha de inicio de disfrute para el siguiente mes",IF(G697="","",IFERROR("El día de inicio del disfrute es "&amp;VLOOKUP(G697,Dias_no_hábiles!A:B,2,0)&amp;", por favor ingrese un día hábil",WORKDAY.INTL(G697-1,15,1,Dias_no_hábiles!E:E))))))</f>
        <v/>
      </c>
      <c r="I697" s="28" t="str">
        <f t="shared" si="22"/>
        <v/>
      </c>
      <c r="J697" s="33" t="s">
        <v>6</v>
      </c>
      <c r="K697" s="33"/>
    </row>
    <row r="698" spans="1:11" ht="50.25" customHeight="1" x14ac:dyDescent="0.25">
      <c r="A698" s="34"/>
      <c r="B698" s="35" t="str">
        <f>IF($A698="","",VLOOKUP($A698,funcionarios!$A:$D,2,0))</f>
        <v/>
      </c>
      <c r="C698" s="36" t="str">
        <f>IF($A698="","",VLOOKUP($A698,funcionarios!$A:$D,3,0))</f>
        <v/>
      </c>
      <c r="D698" s="36" t="str">
        <f>IF($A698="","",VLOOKUP($A698,funcionarios!$A:$D,4,0))</f>
        <v/>
      </c>
      <c r="E698" s="2"/>
      <c r="F698" s="27" t="str">
        <f t="shared" si="21"/>
        <v/>
      </c>
      <c r="G698" s="3"/>
      <c r="H698" s="27" t="str">
        <f>IF(G698="","",IF(G698&lt;=F698,"La fecha de inicio de disfrute debe ser mayor que la fecha final de causación",IF(AND(YEAR(F698)=YEAR(G698),MONTH(F698)=MONTH(G698)),"Por favor reprograme la fecha de inicio de disfrute para el siguiente mes",IF(G698="","",IFERROR("El día de inicio del disfrute es "&amp;VLOOKUP(G698,Dias_no_hábiles!A:B,2,0)&amp;", por favor ingrese un día hábil",WORKDAY.INTL(G698-1,15,1,Dias_no_hábiles!E:E))))))</f>
        <v/>
      </c>
      <c r="I698" s="28" t="str">
        <f t="shared" si="22"/>
        <v/>
      </c>
      <c r="J698" s="33" t="s">
        <v>6</v>
      </c>
      <c r="K698" s="33"/>
    </row>
    <row r="699" spans="1:11" ht="50.25" customHeight="1" x14ac:dyDescent="0.25">
      <c r="A699" s="34"/>
      <c r="B699" s="35" t="str">
        <f>IF($A699="","",VLOOKUP($A699,funcionarios!$A:$D,2,0))</f>
        <v/>
      </c>
      <c r="C699" s="36" t="str">
        <f>IF($A699="","",VLOOKUP($A699,funcionarios!$A:$D,3,0))</f>
        <v/>
      </c>
      <c r="D699" s="36" t="str">
        <f>IF($A699="","",VLOOKUP($A699,funcionarios!$A:$D,4,0))</f>
        <v/>
      </c>
      <c r="E699" s="2"/>
      <c r="F699" s="27" t="str">
        <f t="shared" si="21"/>
        <v/>
      </c>
      <c r="G699" s="3"/>
      <c r="H699" s="27" t="str">
        <f>IF(G699="","",IF(G699&lt;=F699,"La fecha de inicio de disfrute debe ser mayor que la fecha final de causación",IF(AND(YEAR(F699)=YEAR(G699),MONTH(F699)=MONTH(G699)),"Por favor reprograme la fecha de inicio de disfrute para el siguiente mes",IF(G699="","",IFERROR("El día de inicio del disfrute es "&amp;VLOOKUP(G699,Dias_no_hábiles!A:B,2,0)&amp;", por favor ingrese un día hábil",WORKDAY.INTL(G699-1,15,1,Dias_no_hábiles!E:E))))))</f>
        <v/>
      </c>
      <c r="I699" s="28" t="str">
        <f t="shared" si="22"/>
        <v/>
      </c>
      <c r="J699" s="33" t="s">
        <v>6</v>
      </c>
      <c r="K699" s="33"/>
    </row>
    <row r="700" spans="1:11" ht="50.25" customHeight="1" x14ac:dyDescent="0.25">
      <c r="A700" s="34"/>
      <c r="B700" s="35" t="str">
        <f>IF($A700="","",VLOOKUP($A700,funcionarios!$A:$D,2,0))</f>
        <v/>
      </c>
      <c r="C700" s="36" t="str">
        <f>IF($A700="","",VLOOKUP($A700,funcionarios!$A:$D,3,0))</f>
        <v/>
      </c>
      <c r="D700" s="36" t="str">
        <f>IF($A700="","",VLOOKUP($A700,funcionarios!$A:$D,4,0))</f>
        <v/>
      </c>
      <c r="E700" s="2"/>
      <c r="F700" s="27" t="str">
        <f t="shared" si="21"/>
        <v/>
      </c>
      <c r="G700" s="3"/>
      <c r="H700" s="27" t="str">
        <f>IF(G700="","",IF(G700&lt;=F700,"La fecha de inicio de disfrute debe ser mayor que la fecha final de causación",IF(AND(YEAR(F700)=YEAR(G700),MONTH(F700)=MONTH(G700)),"Por favor reprograme la fecha de inicio de disfrute para el siguiente mes",IF(G700="","",IFERROR("El día de inicio del disfrute es "&amp;VLOOKUP(G700,Dias_no_hábiles!A:B,2,0)&amp;", por favor ingrese un día hábil",WORKDAY.INTL(G700-1,15,1,Dias_no_hábiles!E:E))))))</f>
        <v/>
      </c>
      <c r="I700" s="28" t="str">
        <f t="shared" si="22"/>
        <v/>
      </c>
      <c r="J700" s="33" t="s">
        <v>6</v>
      </c>
      <c r="K700" s="33"/>
    </row>
    <row r="701" spans="1:11" ht="50.25" customHeight="1" x14ac:dyDescent="0.25">
      <c r="A701" s="34"/>
      <c r="B701" s="35" t="str">
        <f>IF($A701="","",VLOOKUP($A701,funcionarios!$A:$D,2,0))</f>
        <v/>
      </c>
      <c r="C701" s="36" t="str">
        <f>IF($A701="","",VLOOKUP($A701,funcionarios!$A:$D,3,0))</f>
        <v/>
      </c>
      <c r="D701" s="36" t="str">
        <f>IF($A701="","",VLOOKUP($A701,funcionarios!$A:$D,4,0))</f>
        <v/>
      </c>
      <c r="E701" s="2"/>
      <c r="F701" s="27" t="str">
        <f t="shared" si="21"/>
        <v/>
      </c>
      <c r="G701" s="3"/>
      <c r="H701" s="27" t="str">
        <f>IF(G701="","",IF(G701&lt;=F701,"La fecha de inicio de disfrute debe ser mayor que la fecha final de causación",IF(AND(YEAR(F701)=YEAR(G701),MONTH(F701)=MONTH(G701)),"Por favor reprograme la fecha de inicio de disfrute para el siguiente mes",IF(G701="","",IFERROR("El día de inicio del disfrute es "&amp;VLOOKUP(G701,Dias_no_hábiles!A:B,2,0)&amp;", por favor ingrese un día hábil",WORKDAY.INTL(G701-1,15,1,Dias_no_hábiles!E:E))))))</f>
        <v/>
      </c>
      <c r="I701" s="28" t="str">
        <f t="shared" si="22"/>
        <v/>
      </c>
      <c r="J701" s="33" t="s">
        <v>6</v>
      </c>
      <c r="K701" s="33"/>
    </row>
    <row r="702" spans="1:11" ht="50.25" customHeight="1" x14ac:dyDescent="0.25">
      <c r="A702" s="34"/>
      <c r="B702" s="35" t="str">
        <f>IF($A702="","",VLOOKUP($A702,funcionarios!$A:$D,2,0))</f>
        <v/>
      </c>
      <c r="C702" s="36" t="str">
        <f>IF($A702="","",VLOOKUP($A702,funcionarios!$A:$D,3,0))</f>
        <v/>
      </c>
      <c r="D702" s="36" t="str">
        <f>IF($A702="","",VLOOKUP($A702,funcionarios!$A:$D,4,0))</f>
        <v/>
      </c>
      <c r="E702" s="2"/>
      <c r="F702" s="27" t="str">
        <f t="shared" si="21"/>
        <v/>
      </c>
      <c r="G702" s="3"/>
      <c r="H702" s="27" t="str">
        <f>IF(G702="","",IF(G702&lt;=F702,"La fecha de inicio de disfrute debe ser mayor que la fecha final de causación",IF(AND(YEAR(F702)=YEAR(G702),MONTH(F702)=MONTH(G702)),"Por favor reprograme la fecha de inicio de disfrute para el siguiente mes",IF(G702="","",IFERROR("El día de inicio del disfrute es "&amp;VLOOKUP(G702,Dias_no_hábiles!A:B,2,0)&amp;", por favor ingrese un día hábil",WORKDAY.INTL(G702-1,15,1,Dias_no_hábiles!E:E))))))</f>
        <v/>
      </c>
      <c r="I702" s="28" t="str">
        <f t="shared" si="22"/>
        <v/>
      </c>
      <c r="J702" s="33" t="s">
        <v>6</v>
      </c>
      <c r="K702" s="33"/>
    </row>
    <row r="703" spans="1:11" ht="50.25" customHeight="1" x14ac:dyDescent="0.25">
      <c r="A703" s="34"/>
      <c r="B703" s="35" t="str">
        <f>IF($A703="","",VLOOKUP($A703,funcionarios!$A:$D,2,0))</f>
        <v/>
      </c>
      <c r="C703" s="36" t="str">
        <f>IF($A703="","",VLOOKUP($A703,funcionarios!$A:$D,3,0))</f>
        <v/>
      </c>
      <c r="D703" s="36" t="str">
        <f>IF($A703="","",VLOOKUP($A703,funcionarios!$A:$D,4,0))</f>
        <v/>
      </c>
      <c r="E703" s="2"/>
      <c r="F703" s="27" t="str">
        <f t="shared" si="21"/>
        <v/>
      </c>
      <c r="G703" s="3"/>
      <c r="H703" s="27" t="str">
        <f>IF(G703="","",IF(G703&lt;=F703,"La fecha de inicio de disfrute debe ser mayor que la fecha final de causación",IF(AND(YEAR(F703)=YEAR(G703),MONTH(F703)=MONTH(G703)),"Por favor reprograme la fecha de inicio de disfrute para el siguiente mes",IF(G703="","",IFERROR("El día de inicio del disfrute es "&amp;VLOOKUP(G703,Dias_no_hábiles!A:B,2,0)&amp;", por favor ingrese un día hábil",WORKDAY.INTL(G703-1,15,1,Dias_no_hábiles!E:E))))))</f>
        <v/>
      </c>
      <c r="I703" s="28" t="str">
        <f t="shared" si="22"/>
        <v/>
      </c>
      <c r="J703" s="33" t="s">
        <v>6</v>
      </c>
      <c r="K703" s="33"/>
    </row>
    <row r="704" spans="1:11" ht="50.25" customHeight="1" x14ac:dyDescent="0.25">
      <c r="A704" s="34"/>
      <c r="B704" s="35" t="str">
        <f>IF($A704="","",VLOOKUP($A704,funcionarios!$A:$D,2,0))</f>
        <v/>
      </c>
      <c r="C704" s="36" t="str">
        <f>IF($A704="","",VLOOKUP($A704,funcionarios!$A:$D,3,0))</f>
        <v/>
      </c>
      <c r="D704" s="36" t="str">
        <f>IF($A704="","",VLOOKUP($A704,funcionarios!$A:$D,4,0))</f>
        <v/>
      </c>
      <c r="E704" s="2"/>
      <c r="F704" s="27" t="str">
        <f t="shared" si="21"/>
        <v/>
      </c>
      <c r="G704" s="3"/>
      <c r="H704" s="27" t="str">
        <f>IF(G704="","",IF(G704&lt;=F704,"La fecha de inicio de disfrute debe ser mayor que la fecha final de causación",IF(AND(YEAR(F704)=YEAR(G704),MONTH(F704)=MONTH(G704)),"Por favor reprograme la fecha de inicio de disfrute para el siguiente mes",IF(G704="","",IFERROR("El día de inicio del disfrute es "&amp;VLOOKUP(G704,Dias_no_hábiles!A:B,2,0)&amp;", por favor ingrese un día hábil",WORKDAY.INTL(G704-1,15,1,Dias_no_hábiles!E:E))))))</f>
        <v/>
      </c>
      <c r="I704" s="28" t="str">
        <f t="shared" si="22"/>
        <v/>
      </c>
      <c r="J704" s="33" t="s">
        <v>6</v>
      </c>
      <c r="K704" s="33"/>
    </row>
    <row r="705" spans="1:11" ht="50.25" customHeight="1" x14ac:dyDescent="0.25">
      <c r="A705" s="34"/>
      <c r="B705" s="35" t="str">
        <f>IF($A705="","",VLOOKUP($A705,funcionarios!$A:$D,2,0))</f>
        <v/>
      </c>
      <c r="C705" s="36" t="str">
        <f>IF($A705="","",VLOOKUP($A705,funcionarios!$A:$D,3,0))</f>
        <v/>
      </c>
      <c r="D705" s="36" t="str">
        <f>IF($A705="","",VLOOKUP($A705,funcionarios!$A:$D,4,0))</f>
        <v/>
      </c>
      <c r="E705" s="2"/>
      <c r="F705" s="27" t="str">
        <f t="shared" si="21"/>
        <v/>
      </c>
      <c r="G705" s="3"/>
      <c r="H705" s="27" t="str">
        <f>IF(G705="","",IF(G705&lt;=F705,"La fecha de inicio de disfrute debe ser mayor que la fecha final de causación",IF(AND(YEAR(F705)=YEAR(G705),MONTH(F705)=MONTH(G705)),"Por favor reprograme la fecha de inicio de disfrute para el siguiente mes",IF(G705="","",IFERROR("El día de inicio del disfrute es "&amp;VLOOKUP(G705,Dias_no_hábiles!A:B,2,0)&amp;", por favor ingrese un día hábil",WORKDAY.INTL(G705-1,15,1,Dias_no_hábiles!E:E))))))</f>
        <v/>
      </c>
      <c r="I705" s="28" t="str">
        <f t="shared" si="22"/>
        <v/>
      </c>
      <c r="J705" s="33" t="s">
        <v>6</v>
      </c>
      <c r="K705" s="33"/>
    </row>
    <row r="706" spans="1:11" ht="50.25" customHeight="1" x14ac:dyDescent="0.25">
      <c r="A706" s="34"/>
      <c r="B706" s="35" t="str">
        <f>IF($A706="","",VLOOKUP($A706,funcionarios!$A:$D,2,0))</f>
        <v/>
      </c>
      <c r="C706" s="36" t="str">
        <f>IF($A706="","",VLOOKUP($A706,funcionarios!$A:$D,3,0))</f>
        <v/>
      </c>
      <c r="D706" s="36" t="str">
        <f>IF($A706="","",VLOOKUP($A706,funcionarios!$A:$D,4,0))</f>
        <v/>
      </c>
      <c r="E706" s="2"/>
      <c r="F706" s="27" t="str">
        <f t="shared" si="21"/>
        <v/>
      </c>
      <c r="G706" s="3"/>
      <c r="H706" s="27" t="str">
        <f>IF(G706="","",IF(G706&lt;=F706,"La fecha de inicio de disfrute debe ser mayor que la fecha final de causación",IF(AND(YEAR(F706)=YEAR(G706),MONTH(F706)=MONTH(G706)),"Por favor reprograme la fecha de inicio de disfrute para el siguiente mes",IF(G706="","",IFERROR("El día de inicio del disfrute es "&amp;VLOOKUP(G706,Dias_no_hábiles!A:B,2,0)&amp;", por favor ingrese un día hábil",WORKDAY.INTL(G706-1,15,1,Dias_no_hábiles!E:E))))))</f>
        <v/>
      </c>
      <c r="I706" s="28" t="str">
        <f t="shared" si="22"/>
        <v/>
      </c>
      <c r="J706" s="33" t="s">
        <v>6</v>
      </c>
      <c r="K706" s="33"/>
    </row>
    <row r="707" spans="1:11" ht="50.25" customHeight="1" x14ac:dyDescent="0.25">
      <c r="A707" s="34"/>
      <c r="B707" s="35" t="str">
        <f>IF($A707="","",VLOOKUP($A707,funcionarios!$A:$D,2,0))</f>
        <v/>
      </c>
      <c r="C707" s="36" t="str">
        <f>IF($A707="","",VLOOKUP($A707,funcionarios!$A:$D,3,0))</f>
        <v/>
      </c>
      <c r="D707" s="36" t="str">
        <f>IF($A707="","",VLOOKUP($A707,funcionarios!$A:$D,4,0))</f>
        <v/>
      </c>
      <c r="E707" s="2"/>
      <c r="F707" s="27" t="str">
        <f t="shared" si="21"/>
        <v/>
      </c>
      <c r="G707" s="3"/>
      <c r="H707" s="27" t="str">
        <f>IF(G707="","",IF(G707&lt;=F707,"La fecha de inicio de disfrute debe ser mayor que la fecha final de causación",IF(AND(YEAR(F707)=YEAR(G707),MONTH(F707)=MONTH(G707)),"Por favor reprograme la fecha de inicio de disfrute para el siguiente mes",IF(G707="","",IFERROR("El día de inicio del disfrute es "&amp;VLOOKUP(G707,Dias_no_hábiles!A:B,2,0)&amp;", por favor ingrese un día hábil",WORKDAY.INTL(G707-1,15,1,Dias_no_hábiles!E:E))))))</f>
        <v/>
      </c>
      <c r="I707" s="28" t="str">
        <f t="shared" si="22"/>
        <v/>
      </c>
      <c r="J707" s="33" t="s">
        <v>6</v>
      </c>
      <c r="K707" s="33"/>
    </row>
    <row r="708" spans="1:11" ht="50.25" customHeight="1" x14ac:dyDescent="0.25">
      <c r="A708" s="34"/>
      <c r="B708" s="35" t="str">
        <f>IF($A708="","",VLOOKUP($A708,funcionarios!$A:$D,2,0))</f>
        <v/>
      </c>
      <c r="C708" s="36" t="str">
        <f>IF($A708="","",VLOOKUP($A708,funcionarios!$A:$D,3,0))</f>
        <v/>
      </c>
      <c r="D708" s="36" t="str">
        <f>IF($A708="","",VLOOKUP($A708,funcionarios!$A:$D,4,0))</f>
        <v/>
      </c>
      <c r="E708" s="2"/>
      <c r="F708" s="27" t="str">
        <f t="shared" si="21"/>
        <v/>
      </c>
      <c r="G708" s="3"/>
      <c r="H708" s="27" t="str">
        <f>IF(G708="","",IF(G708&lt;=F708,"La fecha de inicio de disfrute debe ser mayor que la fecha final de causación",IF(AND(YEAR(F708)=YEAR(G708),MONTH(F708)=MONTH(G708)),"Por favor reprograme la fecha de inicio de disfrute para el siguiente mes",IF(G708="","",IFERROR("El día de inicio del disfrute es "&amp;VLOOKUP(G708,Dias_no_hábiles!A:B,2,0)&amp;", por favor ingrese un día hábil",WORKDAY.INTL(G708-1,15,1,Dias_no_hábiles!E:E))))))</f>
        <v/>
      </c>
      <c r="I708" s="28" t="str">
        <f t="shared" si="22"/>
        <v/>
      </c>
      <c r="J708" s="33" t="s">
        <v>6</v>
      </c>
      <c r="K708" s="33"/>
    </row>
    <row r="709" spans="1:11" ht="50.25" customHeight="1" x14ac:dyDescent="0.25">
      <c r="A709" s="34"/>
      <c r="B709" s="35" t="str">
        <f>IF($A709="","",VLOOKUP($A709,funcionarios!$A:$D,2,0))</f>
        <v/>
      </c>
      <c r="C709" s="36" t="str">
        <f>IF($A709="","",VLOOKUP($A709,funcionarios!$A:$D,3,0))</f>
        <v/>
      </c>
      <c r="D709" s="36" t="str">
        <f>IF($A709="","",VLOOKUP($A709,funcionarios!$A:$D,4,0))</f>
        <v/>
      </c>
      <c r="E709" s="2"/>
      <c r="F709" s="27" t="str">
        <f t="shared" si="21"/>
        <v/>
      </c>
      <c r="G709" s="3"/>
      <c r="H709" s="27" t="str">
        <f>IF(G709="","",IF(G709&lt;=F709,"La fecha de inicio de disfrute debe ser mayor que la fecha final de causación",IF(AND(YEAR(F709)=YEAR(G709),MONTH(F709)=MONTH(G709)),"Por favor reprograme la fecha de inicio de disfrute para el siguiente mes",IF(G709="","",IFERROR("El día de inicio del disfrute es "&amp;VLOOKUP(G709,Dias_no_hábiles!A:B,2,0)&amp;", por favor ingrese un día hábil",WORKDAY.INTL(G709-1,15,1,Dias_no_hábiles!E:E))))))</f>
        <v/>
      </c>
      <c r="I709" s="28" t="str">
        <f t="shared" si="22"/>
        <v/>
      </c>
      <c r="J709" s="33" t="s">
        <v>6</v>
      </c>
      <c r="K709" s="33"/>
    </row>
    <row r="710" spans="1:11" ht="50.25" customHeight="1" x14ac:dyDescent="0.25">
      <c r="A710" s="34"/>
      <c r="B710" s="35" t="str">
        <f>IF($A710="","",VLOOKUP($A710,funcionarios!$A:$D,2,0))</f>
        <v/>
      </c>
      <c r="C710" s="36" t="str">
        <f>IF($A710="","",VLOOKUP($A710,funcionarios!$A:$D,3,0))</f>
        <v/>
      </c>
      <c r="D710" s="36" t="str">
        <f>IF($A710="","",VLOOKUP($A710,funcionarios!$A:$D,4,0))</f>
        <v/>
      </c>
      <c r="E710" s="2"/>
      <c r="F710" s="27" t="str">
        <f t="shared" si="21"/>
        <v/>
      </c>
      <c r="G710" s="3"/>
      <c r="H710" s="27" t="str">
        <f>IF(G710="","",IF(G710&lt;=F710,"La fecha de inicio de disfrute debe ser mayor que la fecha final de causación",IF(AND(YEAR(F710)=YEAR(G710),MONTH(F710)=MONTH(G710)),"Por favor reprograme la fecha de inicio de disfrute para el siguiente mes",IF(G710="","",IFERROR("El día de inicio del disfrute es "&amp;VLOOKUP(G710,Dias_no_hábiles!A:B,2,0)&amp;", por favor ingrese un día hábil",WORKDAY.INTL(G710-1,15,1,Dias_no_hábiles!E:E))))))</f>
        <v/>
      </c>
      <c r="I710" s="28" t="str">
        <f t="shared" si="22"/>
        <v/>
      </c>
      <c r="J710" s="33" t="s">
        <v>6</v>
      </c>
      <c r="K710" s="33"/>
    </row>
    <row r="711" spans="1:11" ht="50.25" customHeight="1" x14ac:dyDescent="0.25">
      <c r="A711" s="34"/>
      <c r="B711" s="35" t="str">
        <f>IF($A711="","",VLOOKUP($A711,funcionarios!$A:$D,2,0))</f>
        <v/>
      </c>
      <c r="C711" s="36" t="str">
        <f>IF($A711="","",VLOOKUP($A711,funcionarios!$A:$D,3,0))</f>
        <v/>
      </c>
      <c r="D711" s="36" t="str">
        <f>IF($A711="","",VLOOKUP($A711,funcionarios!$A:$D,4,0))</f>
        <v/>
      </c>
      <c r="E711" s="2"/>
      <c r="F711" s="27" t="str">
        <f t="shared" si="21"/>
        <v/>
      </c>
      <c r="G711" s="3"/>
      <c r="H711" s="27" t="str">
        <f>IF(G711="","",IF(G711&lt;=F711,"La fecha de inicio de disfrute debe ser mayor que la fecha final de causación",IF(AND(YEAR(F711)=YEAR(G711),MONTH(F711)=MONTH(G711)),"Por favor reprograme la fecha de inicio de disfrute para el siguiente mes",IF(G711="","",IFERROR("El día de inicio del disfrute es "&amp;VLOOKUP(G711,Dias_no_hábiles!A:B,2,0)&amp;", por favor ingrese un día hábil",WORKDAY.INTL(G711-1,15,1,Dias_no_hábiles!E:E))))))</f>
        <v/>
      </c>
      <c r="I711" s="28" t="str">
        <f t="shared" si="22"/>
        <v/>
      </c>
      <c r="J711" s="33" t="s">
        <v>6</v>
      </c>
      <c r="K711" s="33"/>
    </row>
    <row r="712" spans="1:11" ht="50.25" customHeight="1" x14ac:dyDescent="0.25">
      <c r="A712" s="34"/>
      <c r="B712" s="35" t="str">
        <f>IF($A712="","",VLOOKUP($A712,funcionarios!$A:$D,2,0))</f>
        <v/>
      </c>
      <c r="C712" s="36" t="str">
        <f>IF($A712="","",VLOOKUP($A712,funcionarios!$A:$D,3,0))</f>
        <v/>
      </c>
      <c r="D712" s="36" t="str">
        <f>IF($A712="","",VLOOKUP($A712,funcionarios!$A:$D,4,0))</f>
        <v/>
      </c>
      <c r="E712" s="2"/>
      <c r="F712" s="27" t="str">
        <f t="shared" ref="F712:F775" si="23">IF(E712="","",DATE(YEAR(E712)+1,MONTH(E712),DAY(E712))-1)</f>
        <v/>
      </c>
      <c r="G712" s="3"/>
      <c r="H712" s="27" t="str">
        <f>IF(G712="","",IF(G712&lt;=F712,"La fecha de inicio de disfrute debe ser mayor que la fecha final de causación",IF(AND(YEAR(F712)=YEAR(G712),MONTH(F712)=MONTH(G712)),"Por favor reprograme la fecha de inicio de disfrute para el siguiente mes",IF(G712="","",IFERROR("El día de inicio del disfrute es "&amp;VLOOKUP(G712,Dias_no_hábiles!A:B,2,0)&amp;", por favor ingrese un día hábil",WORKDAY.INTL(G712-1,15,1,Dias_no_hábiles!E:E))))))</f>
        <v/>
      </c>
      <c r="I712" s="28" t="str">
        <f t="shared" si="22"/>
        <v/>
      </c>
      <c r="J712" s="33" t="s">
        <v>6</v>
      </c>
      <c r="K712" s="33"/>
    </row>
    <row r="713" spans="1:11" ht="50.25" customHeight="1" x14ac:dyDescent="0.25">
      <c r="A713" s="34"/>
      <c r="B713" s="35" t="str">
        <f>IF($A713="","",VLOOKUP($A713,funcionarios!$A:$D,2,0))</f>
        <v/>
      </c>
      <c r="C713" s="36" t="str">
        <f>IF($A713="","",VLOOKUP($A713,funcionarios!$A:$D,3,0))</f>
        <v/>
      </c>
      <c r="D713" s="36" t="str">
        <f>IF($A713="","",VLOOKUP($A713,funcionarios!$A:$D,4,0))</f>
        <v/>
      </c>
      <c r="E713" s="2"/>
      <c r="F713" s="27" t="str">
        <f t="shared" si="23"/>
        <v/>
      </c>
      <c r="G713" s="3"/>
      <c r="H713" s="27" t="str">
        <f>IF(G713="","",IF(G713&lt;=F713,"La fecha de inicio de disfrute debe ser mayor que la fecha final de causación",IF(AND(YEAR(F713)=YEAR(G713),MONTH(F713)=MONTH(G713)),"Por favor reprograme la fecha de inicio de disfrute para el siguiente mes",IF(G713="","",IFERROR("El día de inicio del disfrute es "&amp;VLOOKUP(G713,Dias_no_hábiles!A:B,2,0)&amp;", por favor ingrese un día hábil",WORKDAY.INTL(G713-1,15,1,Dias_no_hábiles!E:E))))))</f>
        <v/>
      </c>
      <c r="I713" s="28" t="str">
        <f t="shared" ref="I713:I776" si="24">IF(G713="","",H713-G713+1)</f>
        <v/>
      </c>
      <c r="J713" s="33" t="s">
        <v>6</v>
      </c>
      <c r="K713" s="33"/>
    </row>
    <row r="714" spans="1:11" ht="50.25" customHeight="1" x14ac:dyDescent="0.25">
      <c r="A714" s="34"/>
      <c r="B714" s="35" t="str">
        <f>IF($A714="","",VLOOKUP($A714,funcionarios!$A:$D,2,0))</f>
        <v/>
      </c>
      <c r="C714" s="36" t="str">
        <f>IF($A714="","",VLOOKUP($A714,funcionarios!$A:$D,3,0))</f>
        <v/>
      </c>
      <c r="D714" s="36" t="str">
        <f>IF($A714="","",VLOOKUP($A714,funcionarios!$A:$D,4,0))</f>
        <v/>
      </c>
      <c r="E714" s="2"/>
      <c r="F714" s="27" t="str">
        <f t="shared" si="23"/>
        <v/>
      </c>
      <c r="G714" s="3"/>
      <c r="H714" s="27" t="str">
        <f>IF(G714="","",IF(G714&lt;=F714,"La fecha de inicio de disfrute debe ser mayor que la fecha final de causación",IF(AND(YEAR(F714)=YEAR(G714),MONTH(F714)=MONTH(G714)),"Por favor reprograme la fecha de inicio de disfrute para el siguiente mes",IF(G714="","",IFERROR("El día de inicio del disfrute es "&amp;VLOOKUP(G714,Dias_no_hábiles!A:B,2,0)&amp;", por favor ingrese un día hábil",WORKDAY.INTL(G714-1,15,1,Dias_no_hábiles!E:E))))))</f>
        <v/>
      </c>
      <c r="I714" s="28" t="str">
        <f t="shared" si="24"/>
        <v/>
      </c>
      <c r="J714" s="33" t="s">
        <v>6</v>
      </c>
      <c r="K714" s="33"/>
    </row>
    <row r="715" spans="1:11" ht="50.25" customHeight="1" x14ac:dyDescent="0.25">
      <c r="A715" s="34"/>
      <c r="B715" s="35" t="str">
        <f>IF($A715="","",VLOOKUP($A715,funcionarios!$A:$D,2,0))</f>
        <v/>
      </c>
      <c r="C715" s="36" t="str">
        <f>IF($A715="","",VLOOKUP($A715,funcionarios!$A:$D,3,0))</f>
        <v/>
      </c>
      <c r="D715" s="36" t="str">
        <f>IF($A715="","",VLOOKUP($A715,funcionarios!$A:$D,4,0))</f>
        <v/>
      </c>
      <c r="E715" s="2"/>
      <c r="F715" s="27" t="str">
        <f t="shared" si="23"/>
        <v/>
      </c>
      <c r="G715" s="3"/>
      <c r="H715" s="27" t="str">
        <f>IF(G715="","",IF(G715&lt;=F715,"La fecha de inicio de disfrute debe ser mayor que la fecha final de causación",IF(AND(YEAR(F715)=YEAR(G715),MONTH(F715)=MONTH(G715)),"Por favor reprograme la fecha de inicio de disfrute para el siguiente mes",IF(G715="","",IFERROR("El día de inicio del disfrute es "&amp;VLOOKUP(G715,Dias_no_hábiles!A:B,2,0)&amp;", por favor ingrese un día hábil",WORKDAY.INTL(G715-1,15,1,Dias_no_hábiles!E:E))))))</f>
        <v/>
      </c>
      <c r="I715" s="28" t="str">
        <f t="shared" si="24"/>
        <v/>
      </c>
      <c r="J715" s="33" t="s">
        <v>6</v>
      </c>
      <c r="K715" s="33"/>
    </row>
    <row r="716" spans="1:11" ht="50.25" customHeight="1" x14ac:dyDescent="0.25">
      <c r="A716" s="34"/>
      <c r="B716" s="35" t="str">
        <f>IF($A716="","",VLOOKUP($A716,funcionarios!$A:$D,2,0))</f>
        <v/>
      </c>
      <c r="C716" s="36" t="str">
        <f>IF($A716="","",VLOOKUP($A716,funcionarios!$A:$D,3,0))</f>
        <v/>
      </c>
      <c r="D716" s="36" t="str">
        <f>IF($A716="","",VLOOKUP($A716,funcionarios!$A:$D,4,0))</f>
        <v/>
      </c>
      <c r="E716" s="2"/>
      <c r="F716" s="27" t="str">
        <f t="shared" si="23"/>
        <v/>
      </c>
      <c r="G716" s="3"/>
      <c r="H716" s="27" t="str">
        <f>IF(G716="","",IF(G716&lt;=F716,"La fecha de inicio de disfrute debe ser mayor que la fecha final de causación",IF(AND(YEAR(F716)=YEAR(G716),MONTH(F716)=MONTH(G716)),"Por favor reprograme la fecha de inicio de disfrute para el siguiente mes",IF(G716="","",IFERROR("El día de inicio del disfrute es "&amp;VLOOKUP(G716,Dias_no_hábiles!A:B,2,0)&amp;", por favor ingrese un día hábil",WORKDAY.INTL(G716-1,15,1,Dias_no_hábiles!E:E))))))</f>
        <v/>
      </c>
      <c r="I716" s="28" t="str">
        <f t="shared" si="24"/>
        <v/>
      </c>
      <c r="J716" s="33" t="s">
        <v>6</v>
      </c>
      <c r="K716" s="33"/>
    </row>
    <row r="717" spans="1:11" ht="50.25" customHeight="1" x14ac:dyDescent="0.25">
      <c r="A717" s="34"/>
      <c r="B717" s="35" t="str">
        <f>IF($A717="","",VLOOKUP($A717,funcionarios!$A:$D,2,0))</f>
        <v/>
      </c>
      <c r="C717" s="36" t="str">
        <f>IF($A717="","",VLOOKUP($A717,funcionarios!$A:$D,3,0))</f>
        <v/>
      </c>
      <c r="D717" s="36" t="str">
        <f>IF($A717="","",VLOOKUP($A717,funcionarios!$A:$D,4,0))</f>
        <v/>
      </c>
      <c r="E717" s="2"/>
      <c r="F717" s="27" t="str">
        <f t="shared" si="23"/>
        <v/>
      </c>
      <c r="G717" s="3"/>
      <c r="H717" s="27" t="str">
        <f>IF(G717="","",IF(G717&lt;=F717,"La fecha de inicio de disfrute debe ser mayor que la fecha final de causación",IF(AND(YEAR(F717)=YEAR(G717),MONTH(F717)=MONTH(G717)),"Por favor reprograme la fecha de inicio de disfrute para el siguiente mes",IF(G717="","",IFERROR("El día de inicio del disfrute es "&amp;VLOOKUP(G717,Dias_no_hábiles!A:B,2,0)&amp;", por favor ingrese un día hábil",WORKDAY.INTL(G717-1,15,1,Dias_no_hábiles!E:E))))))</f>
        <v/>
      </c>
      <c r="I717" s="28" t="str">
        <f t="shared" si="24"/>
        <v/>
      </c>
      <c r="J717" s="33" t="s">
        <v>6</v>
      </c>
      <c r="K717" s="33"/>
    </row>
    <row r="718" spans="1:11" ht="50.25" customHeight="1" x14ac:dyDescent="0.25">
      <c r="A718" s="34"/>
      <c r="B718" s="35" t="str">
        <f>IF($A718="","",VLOOKUP($A718,funcionarios!$A:$D,2,0))</f>
        <v/>
      </c>
      <c r="C718" s="36" t="str">
        <f>IF($A718="","",VLOOKUP($A718,funcionarios!$A:$D,3,0))</f>
        <v/>
      </c>
      <c r="D718" s="36" t="str">
        <f>IF($A718="","",VLOOKUP($A718,funcionarios!$A:$D,4,0))</f>
        <v/>
      </c>
      <c r="E718" s="2"/>
      <c r="F718" s="27" t="str">
        <f t="shared" si="23"/>
        <v/>
      </c>
      <c r="G718" s="3"/>
      <c r="H718" s="27" t="str">
        <f>IF(G718="","",IF(G718&lt;=F718,"La fecha de inicio de disfrute debe ser mayor que la fecha final de causación",IF(AND(YEAR(F718)=YEAR(G718),MONTH(F718)=MONTH(G718)),"Por favor reprograme la fecha de inicio de disfrute para el siguiente mes",IF(G718="","",IFERROR("El día de inicio del disfrute es "&amp;VLOOKUP(G718,Dias_no_hábiles!A:B,2,0)&amp;", por favor ingrese un día hábil",WORKDAY.INTL(G718-1,15,1,Dias_no_hábiles!E:E))))))</f>
        <v/>
      </c>
      <c r="I718" s="28" t="str">
        <f t="shared" si="24"/>
        <v/>
      </c>
      <c r="J718" s="33" t="s">
        <v>6</v>
      </c>
      <c r="K718" s="33"/>
    </row>
    <row r="719" spans="1:11" ht="50.25" customHeight="1" x14ac:dyDescent="0.25">
      <c r="A719" s="34"/>
      <c r="B719" s="35" t="str">
        <f>IF($A719="","",VLOOKUP($A719,funcionarios!$A:$D,2,0))</f>
        <v/>
      </c>
      <c r="C719" s="36" t="str">
        <f>IF($A719="","",VLOOKUP($A719,funcionarios!$A:$D,3,0))</f>
        <v/>
      </c>
      <c r="D719" s="36" t="str">
        <f>IF($A719="","",VLOOKUP($A719,funcionarios!$A:$D,4,0))</f>
        <v/>
      </c>
      <c r="E719" s="2"/>
      <c r="F719" s="27" t="str">
        <f t="shared" si="23"/>
        <v/>
      </c>
      <c r="G719" s="3"/>
      <c r="H719" s="27" t="str">
        <f>IF(G719="","",IF(G719&lt;=F719,"La fecha de inicio de disfrute debe ser mayor que la fecha final de causación",IF(AND(YEAR(F719)=YEAR(G719),MONTH(F719)=MONTH(G719)),"Por favor reprograme la fecha de inicio de disfrute para el siguiente mes",IF(G719="","",IFERROR("El día de inicio del disfrute es "&amp;VLOOKUP(G719,Dias_no_hábiles!A:B,2,0)&amp;", por favor ingrese un día hábil",WORKDAY.INTL(G719-1,15,1,Dias_no_hábiles!E:E))))))</f>
        <v/>
      </c>
      <c r="I719" s="28" t="str">
        <f t="shared" si="24"/>
        <v/>
      </c>
      <c r="J719" s="33" t="s">
        <v>6</v>
      </c>
      <c r="K719" s="33"/>
    </row>
    <row r="720" spans="1:11" ht="50.25" customHeight="1" x14ac:dyDescent="0.25">
      <c r="A720" s="34"/>
      <c r="B720" s="35" t="str">
        <f>IF($A720="","",VLOOKUP($A720,funcionarios!$A:$D,2,0))</f>
        <v/>
      </c>
      <c r="C720" s="36" t="str">
        <f>IF($A720="","",VLOOKUP($A720,funcionarios!$A:$D,3,0))</f>
        <v/>
      </c>
      <c r="D720" s="36" t="str">
        <f>IF($A720="","",VLOOKUP($A720,funcionarios!$A:$D,4,0))</f>
        <v/>
      </c>
      <c r="E720" s="2"/>
      <c r="F720" s="27" t="str">
        <f t="shared" si="23"/>
        <v/>
      </c>
      <c r="G720" s="3"/>
      <c r="H720" s="27" t="str">
        <f>IF(G720="","",IF(G720&lt;=F720,"La fecha de inicio de disfrute debe ser mayor que la fecha final de causación",IF(AND(YEAR(F720)=YEAR(G720),MONTH(F720)=MONTH(G720)),"Por favor reprograme la fecha de inicio de disfrute para el siguiente mes",IF(G720="","",IFERROR("El día de inicio del disfrute es "&amp;VLOOKUP(G720,Dias_no_hábiles!A:B,2,0)&amp;", por favor ingrese un día hábil",WORKDAY.INTL(G720-1,15,1,Dias_no_hábiles!E:E))))))</f>
        <v/>
      </c>
      <c r="I720" s="28" t="str">
        <f t="shared" si="24"/>
        <v/>
      </c>
      <c r="J720" s="33" t="s">
        <v>6</v>
      </c>
      <c r="K720" s="33"/>
    </row>
    <row r="721" spans="1:11" ht="50.25" customHeight="1" x14ac:dyDescent="0.25">
      <c r="A721" s="34"/>
      <c r="B721" s="35" t="str">
        <f>IF($A721="","",VLOOKUP($A721,funcionarios!$A:$D,2,0))</f>
        <v/>
      </c>
      <c r="C721" s="36" t="str">
        <f>IF($A721="","",VLOOKUP($A721,funcionarios!$A:$D,3,0))</f>
        <v/>
      </c>
      <c r="D721" s="36" t="str">
        <f>IF($A721="","",VLOOKUP($A721,funcionarios!$A:$D,4,0))</f>
        <v/>
      </c>
      <c r="E721" s="2"/>
      <c r="F721" s="27" t="str">
        <f t="shared" si="23"/>
        <v/>
      </c>
      <c r="G721" s="3"/>
      <c r="H721" s="27" t="str">
        <f>IF(G721="","",IF(G721&lt;=F721,"La fecha de inicio de disfrute debe ser mayor que la fecha final de causación",IF(AND(YEAR(F721)=YEAR(G721),MONTH(F721)=MONTH(G721)),"Por favor reprograme la fecha de inicio de disfrute para el siguiente mes",IF(G721="","",IFERROR("El día de inicio del disfrute es "&amp;VLOOKUP(G721,Dias_no_hábiles!A:B,2,0)&amp;", por favor ingrese un día hábil",WORKDAY.INTL(G721-1,15,1,Dias_no_hábiles!E:E))))))</f>
        <v/>
      </c>
      <c r="I721" s="28" t="str">
        <f t="shared" si="24"/>
        <v/>
      </c>
      <c r="J721" s="33" t="s">
        <v>6</v>
      </c>
      <c r="K721" s="33"/>
    </row>
    <row r="722" spans="1:11" ht="50.25" customHeight="1" x14ac:dyDescent="0.25">
      <c r="A722" s="34"/>
      <c r="B722" s="35" t="str">
        <f>IF($A722="","",VLOOKUP($A722,funcionarios!$A:$D,2,0))</f>
        <v/>
      </c>
      <c r="C722" s="36" t="str">
        <f>IF($A722="","",VLOOKUP($A722,funcionarios!$A:$D,3,0))</f>
        <v/>
      </c>
      <c r="D722" s="36" t="str">
        <f>IF($A722="","",VLOOKUP($A722,funcionarios!$A:$D,4,0))</f>
        <v/>
      </c>
      <c r="E722" s="2"/>
      <c r="F722" s="27" t="str">
        <f t="shared" si="23"/>
        <v/>
      </c>
      <c r="G722" s="3"/>
      <c r="H722" s="27" t="str">
        <f>IF(G722="","",IF(G722&lt;=F722,"La fecha de inicio de disfrute debe ser mayor que la fecha final de causación",IF(AND(YEAR(F722)=YEAR(G722),MONTH(F722)=MONTH(G722)),"Por favor reprograme la fecha de inicio de disfrute para el siguiente mes",IF(G722="","",IFERROR("El día de inicio del disfrute es "&amp;VLOOKUP(G722,Dias_no_hábiles!A:B,2,0)&amp;", por favor ingrese un día hábil",WORKDAY.INTL(G722-1,15,1,Dias_no_hábiles!E:E))))))</f>
        <v/>
      </c>
      <c r="I722" s="28" t="str">
        <f t="shared" si="24"/>
        <v/>
      </c>
      <c r="J722" s="33" t="s">
        <v>6</v>
      </c>
      <c r="K722" s="33"/>
    </row>
    <row r="723" spans="1:11" ht="50.25" customHeight="1" x14ac:dyDescent="0.25">
      <c r="A723" s="34"/>
      <c r="B723" s="35" t="str">
        <f>IF($A723="","",VLOOKUP($A723,funcionarios!$A:$D,2,0))</f>
        <v/>
      </c>
      <c r="C723" s="36" t="str">
        <f>IF($A723="","",VLOOKUP($A723,funcionarios!$A:$D,3,0))</f>
        <v/>
      </c>
      <c r="D723" s="36" t="str">
        <f>IF($A723="","",VLOOKUP($A723,funcionarios!$A:$D,4,0))</f>
        <v/>
      </c>
      <c r="E723" s="2"/>
      <c r="F723" s="27" t="str">
        <f t="shared" si="23"/>
        <v/>
      </c>
      <c r="G723" s="3"/>
      <c r="H723" s="27" t="str">
        <f>IF(G723="","",IF(G723&lt;=F723,"La fecha de inicio de disfrute debe ser mayor que la fecha final de causación",IF(AND(YEAR(F723)=YEAR(G723),MONTH(F723)=MONTH(G723)),"Por favor reprograme la fecha de inicio de disfrute para el siguiente mes",IF(G723="","",IFERROR("El día de inicio del disfrute es "&amp;VLOOKUP(G723,Dias_no_hábiles!A:B,2,0)&amp;", por favor ingrese un día hábil",WORKDAY.INTL(G723-1,15,1,Dias_no_hábiles!E:E))))))</f>
        <v/>
      </c>
      <c r="I723" s="28" t="str">
        <f t="shared" si="24"/>
        <v/>
      </c>
      <c r="J723" s="33" t="s">
        <v>6</v>
      </c>
      <c r="K723" s="33"/>
    </row>
    <row r="724" spans="1:11" ht="50.25" customHeight="1" x14ac:dyDescent="0.25">
      <c r="A724" s="34"/>
      <c r="B724" s="35" t="str">
        <f>IF($A724="","",VLOOKUP($A724,funcionarios!$A:$D,2,0))</f>
        <v/>
      </c>
      <c r="C724" s="36" t="str">
        <f>IF($A724="","",VLOOKUP($A724,funcionarios!$A:$D,3,0))</f>
        <v/>
      </c>
      <c r="D724" s="36" t="str">
        <f>IF($A724="","",VLOOKUP($A724,funcionarios!$A:$D,4,0))</f>
        <v/>
      </c>
      <c r="E724" s="2"/>
      <c r="F724" s="27" t="str">
        <f t="shared" si="23"/>
        <v/>
      </c>
      <c r="G724" s="3"/>
      <c r="H724" s="27" t="str">
        <f>IF(G724="","",IF(G724&lt;=F724,"La fecha de inicio de disfrute debe ser mayor que la fecha final de causación",IF(AND(YEAR(F724)=YEAR(G724),MONTH(F724)=MONTH(G724)),"Por favor reprograme la fecha de inicio de disfrute para el siguiente mes",IF(G724="","",IFERROR("El día de inicio del disfrute es "&amp;VLOOKUP(G724,Dias_no_hábiles!A:B,2,0)&amp;", por favor ingrese un día hábil",WORKDAY.INTL(G724-1,15,1,Dias_no_hábiles!E:E))))))</f>
        <v/>
      </c>
      <c r="I724" s="28" t="str">
        <f t="shared" si="24"/>
        <v/>
      </c>
      <c r="J724" s="33" t="s">
        <v>6</v>
      </c>
      <c r="K724" s="33"/>
    </row>
    <row r="725" spans="1:11" ht="50.25" customHeight="1" x14ac:dyDescent="0.25">
      <c r="A725" s="34"/>
      <c r="B725" s="35" t="str">
        <f>IF($A725="","",VLOOKUP($A725,funcionarios!$A:$D,2,0))</f>
        <v/>
      </c>
      <c r="C725" s="36" t="str">
        <f>IF($A725="","",VLOOKUP($A725,funcionarios!$A:$D,3,0))</f>
        <v/>
      </c>
      <c r="D725" s="36" t="str">
        <f>IF($A725="","",VLOOKUP($A725,funcionarios!$A:$D,4,0))</f>
        <v/>
      </c>
      <c r="E725" s="2"/>
      <c r="F725" s="27" t="str">
        <f t="shared" si="23"/>
        <v/>
      </c>
      <c r="G725" s="3"/>
      <c r="H725" s="27" t="str">
        <f>IF(G725="","",IF(G725&lt;=F725,"La fecha de inicio de disfrute debe ser mayor que la fecha final de causación",IF(AND(YEAR(F725)=YEAR(G725),MONTH(F725)=MONTH(G725)),"Por favor reprograme la fecha de inicio de disfrute para el siguiente mes",IF(G725="","",IFERROR("El día de inicio del disfrute es "&amp;VLOOKUP(G725,Dias_no_hábiles!A:B,2,0)&amp;", por favor ingrese un día hábil",WORKDAY.INTL(G725-1,15,1,Dias_no_hábiles!E:E))))))</f>
        <v/>
      </c>
      <c r="I725" s="28" t="str">
        <f t="shared" si="24"/>
        <v/>
      </c>
      <c r="J725" s="33" t="s">
        <v>6</v>
      </c>
      <c r="K725" s="33"/>
    </row>
    <row r="726" spans="1:11" ht="50.25" customHeight="1" x14ac:dyDescent="0.25">
      <c r="A726" s="34"/>
      <c r="B726" s="35" t="str">
        <f>IF($A726="","",VLOOKUP($A726,funcionarios!$A:$D,2,0))</f>
        <v/>
      </c>
      <c r="C726" s="36" t="str">
        <f>IF($A726="","",VLOOKUP($A726,funcionarios!$A:$D,3,0))</f>
        <v/>
      </c>
      <c r="D726" s="36" t="str">
        <f>IF($A726="","",VLOOKUP($A726,funcionarios!$A:$D,4,0))</f>
        <v/>
      </c>
      <c r="E726" s="2"/>
      <c r="F726" s="27" t="str">
        <f t="shared" si="23"/>
        <v/>
      </c>
      <c r="G726" s="3"/>
      <c r="H726" s="27" t="str">
        <f>IF(G726="","",IF(G726&lt;=F726,"La fecha de inicio de disfrute debe ser mayor que la fecha final de causación",IF(AND(YEAR(F726)=YEAR(G726),MONTH(F726)=MONTH(G726)),"Por favor reprograme la fecha de inicio de disfrute para el siguiente mes",IF(G726="","",IFERROR("El día de inicio del disfrute es "&amp;VLOOKUP(G726,Dias_no_hábiles!A:B,2,0)&amp;", por favor ingrese un día hábil",WORKDAY.INTL(G726-1,15,1,Dias_no_hábiles!E:E))))))</f>
        <v/>
      </c>
      <c r="I726" s="28" t="str">
        <f t="shared" si="24"/>
        <v/>
      </c>
      <c r="J726" s="33" t="s">
        <v>6</v>
      </c>
      <c r="K726" s="33"/>
    </row>
    <row r="727" spans="1:11" ht="50.25" customHeight="1" x14ac:dyDescent="0.25">
      <c r="A727" s="34"/>
      <c r="B727" s="35" t="str">
        <f>IF($A727="","",VLOOKUP($A727,funcionarios!$A:$D,2,0))</f>
        <v/>
      </c>
      <c r="C727" s="36" t="str">
        <f>IF($A727="","",VLOOKUP($A727,funcionarios!$A:$D,3,0))</f>
        <v/>
      </c>
      <c r="D727" s="36" t="str">
        <f>IF($A727="","",VLOOKUP($A727,funcionarios!$A:$D,4,0))</f>
        <v/>
      </c>
      <c r="E727" s="2"/>
      <c r="F727" s="27" t="str">
        <f t="shared" si="23"/>
        <v/>
      </c>
      <c r="G727" s="3"/>
      <c r="H727" s="27" t="str">
        <f>IF(G727="","",IF(G727&lt;=F727,"La fecha de inicio de disfrute debe ser mayor que la fecha final de causación",IF(AND(YEAR(F727)=YEAR(G727),MONTH(F727)=MONTH(G727)),"Por favor reprograme la fecha de inicio de disfrute para el siguiente mes",IF(G727="","",IFERROR("El día de inicio del disfrute es "&amp;VLOOKUP(G727,Dias_no_hábiles!A:B,2,0)&amp;", por favor ingrese un día hábil",WORKDAY.INTL(G727-1,15,1,Dias_no_hábiles!E:E))))))</f>
        <v/>
      </c>
      <c r="I727" s="28" t="str">
        <f t="shared" si="24"/>
        <v/>
      </c>
      <c r="J727" s="33" t="s">
        <v>6</v>
      </c>
      <c r="K727" s="33"/>
    </row>
    <row r="728" spans="1:11" ht="50.25" customHeight="1" x14ac:dyDescent="0.25">
      <c r="A728" s="34"/>
      <c r="B728" s="35" t="str">
        <f>IF($A728="","",VLOOKUP($A728,funcionarios!$A:$D,2,0))</f>
        <v/>
      </c>
      <c r="C728" s="36" t="str">
        <f>IF($A728="","",VLOOKUP($A728,funcionarios!$A:$D,3,0))</f>
        <v/>
      </c>
      <c r="D728" s="36" t="str">
        <f>IF($A728="","",VLOOKUP($A728,funcionarios!$A:$D,4,0))</f>
        <v/>
      </c>
      <c r="E728" s="2"/>
      <c r="F728" s="27" t="str">
        <f t="shared" si="23"/>
        <v/>
      </c>
      <c r="G728" s="3"/>
      <c r="H728" s="27" t="str">
        <f>IF(G728="","",IF(G728&lt;=F728,"La fecha de inicio de disfrute debe ser mayor que la fecha final de causación",IF(AND(YEAR(F728)=YEAR(G728),MONTH(F728)=MONTH(G728)),"Por favor reprograme la fecha de inicio de disfrute para el siguiente mes",IF(G728="","",IFERROR("El día de inicio del disfrute es "&amp;VLOOKUP(G728,Dias_no_hábiles!A:B,2,0)&amp;", por favor ingrese un día hábil",WORKDAY.INTL(G728-1,15,1,Dias_no_hábiles!E:E))))))</f>
        <v/>
      </c>
      <c r="I728" s="28" t="str">
        <f t="shared" si="24"/>
        <v/>
      </c>
      <c r="J728" s="33" t="s">
        <v>6</v>
      </c>
      <c r="K728" s="33"/>
    </row>
    <row r="729" spans="1:11" ht="50.25" customHeight="1" x14ac:dyDescent="0.25">
      <c r="A729" s="34"/>
      <c r="B729" s="35" t="str">
        <f>IF($A729="","",VLOOKUP($A729,funcionarios!$A:$D,2,0))</f>
        <v/>
      </c>
      <c r="C729" s="36" t="str">
        <f>IF($A729="","",VLOOKUP($A729,funcionarios!$A:$D,3,0))</f>
        <v/>
      </c>
      <c r="D729" s="36" t="str">
        <f>IF($A729="","",VLOOKUP($A729,funcionarios!$A:$D,4,0))</f>
        <v/>
      </c>
      <c r="E729" s="2"/>
      <c r="F729" s="27" t="str">
        <f t="shared" si="23"/>
        <v/>
      </c>
      <c r="G729" s="3"/>
      <c r="H729" s="27" t="str">
        <f>IF(G729="","",IF(G729&lt;=F729,"La fecha de inicio de disfrute debe ser mayor que la fecha final de causación",IF(AND(YEAR(F729)=YEAR(G729),MONTH(F729)=MONTH(G729)),"Por favor reprograme la fecha de inicio de disfrute para el siguiente mes",IF(G729="","",IFERROR("El día de inicio del disfrute es "&amp;VLOOKUP(G729,Dias_no_hábiles!A:B,2,0)&amp;", por favor ingrese un día hábil",WORKDAY.INTL(G729-1,15,1,Dias_no_hábiles!E:E))))))</f>
        <v/>
      </c>
      <c r="I729" s="28" t="str">
        <f t="shared" si="24"/>
        <v/>
      </c>
      <c r="J729" s="33" t="s">
        <v>6</v>
      </c>
      <c r="K729" s="33"/>
    </row>
    <row r="730" spans="1:11" ht="50.25" customHeight="1" x14ac:dyDescent="0.25">
      <c r="A730" s="34"/>
      <c r="B730" s="35" t="str">
        <f>IF($A730="","",VLOOKUP($A730,funcionarios!$A:$D,2,0))</f>
        <v/>
      </c>
      <c r="C730" s="36" t="str">
        <f>IF($A730="","",VLOOKUP($A730,funcionarios!$A:$D,3,0))</f>
        <v/>
      </c>
      <c r="D730" s="36" t="str">
        <f>IF($A730="","",VLOOKUP($A730,funcionarios!$A:$D,4,0))</f>
        <v/>
      </c>
      <c r="E730" s="2"/>
      <c r="F730" s="27" t="str">
        <f t="shared" si="23"/>
        <v/>
      </c>
      <c r="G730" s="3"/>
      <c r="H730" s="27" t="str">
        <f>IF(G730="","",IF(G730&lt;=F730,"La fecha de inicio de disfrute debe ser mayor que la fecha final de causación",IF(AND(YEAR(F730)=YEAR(G730),MONTH(F730)=MONTH(G730)),"Por favor reprograme la fecha de inicio de disfrute para el siguiente mes",IF(G730="","",IFERROR("El día de inicio del disfrute es "&amp;VLOOKUP(G730,Dias_no_hábiles!A:B,2,0)&amp;", por favor ingrese un día hábil",WORKDAY.INTL(G730-1,15,1,Dias_no_hábiles!E:E))))))</f>
        <v/>
      </c>
      <c r="I730" s="28" t="str">
        <f t="shared" si="24"/>
        <v/>
      </c>
      <c r="J730" s="33" t="s">
        <v>6</v>
      </c>
      <c r="K730" s="33"/>
    </row>
    <row r="731" spans="1:11" ht="50.25" customHeight="1" x14ac:dyDescent="0.25">
      <c r="A731" s="34"/>
      <c r="B731" s="35" t="str">
        <f>IF($A731="","",VLOOKUP($A731,funcionarios!$A:$D,2,0))</f>
        <v/>
      </c>
      <c r="C731" s="36" t="str">
        <f>IF($A731="","",VLOOKUP($A731,funcionarios!$A:$D,3,0))</f>
        <v/>
      </c>
      <c r="D731" s="36" t="str">
        <f>IF($A731="","",VLOOKUP($A731,funcionarios!$A:$D,4,0))</f>
        <v/>
      </c>
      <c r="E731" s="2"/>
      <c r="F731" s="27" t="str">
        <f t="shared" si="23"/>
        <v/>
      </c>
      <c r="G731" s="3"/>
      <c r="H731" s="27" t="str">
        <f>IF(G731="","",IF(G731&lt;=F731,"La fecha de inicio de disfrute debe ser mayor que la fecha final de causación",IF(AND(YEAR(F731)=YEAR(G731),MONTH(F731)=MONTH(G731)),"Por favor reprograme la fecha de inicio de disfrute para el siguiente mes",IF(G731="","",IFERROR("El día de inicio del disfrute es "&amp;VLOOKUP(G731,Dias_no_hábiles!A:B,2,0)&amp;", por favor ingrese un día hábil",WORKDAY.INTL(G731-1,15,1,Dias_no_hábiles!E:E))))))</f>
        <v/>
      </c>
      <c r="I731" s="28" t="str">
        <f t="shared" si="24"/>
        <v/>
      </c>
      <c r="J731" s="33" t="s">
        <v>6</v>
      </c>
      <c r="K731" s="33"/>
    </row>
    <row r="732" spans="1:11" ht="50.25" customHeight="1" x14ac:dyDescent="0.25">
      <c r="A732" s="34"/>
      <c r="B732" s="35" t="str">
        <f>IF($A732="","",VLOOKUP($A732,funcionarios!$A:$D,2,0))</f>
        <v/>
      </c>
      <c r="C732" s="36" t="str">
        <f>IF($A732="","",VLOOKUP($A732,funcionarios!$A:$D,3,0))</f>
        <v/>
      </c>
      <c r="D732" s="36" t="str">
        <f>IF($A732="","",VLOOKUP($A732,funcionarios!$A:$D,4,0))</f>
        <v/>
      </c>
      <c r="E732" s="2"/>
      <c r="F732" s="27" t="str">
        <f t="shared" si="23"/>
        <v/>
      </c>
      <c r="G732" s="3"/>
      <c r="H732" s="27" t="str">
        <f>IF(G732="","",IF(G732&lt;=F732,"La fecha de inicio de disfrute debe ser mayor que la fecha final de causación",IF(AND(YEAR(F732)=YEAR(G732),MONTH(F732)=MONTH(G732)),"Por favor reprograme la fecha de inicio de disfrute para el siguiente mes",IF(G732="","",IFERROR("El día de inicio del disfrute es "&amp;VLOOKUP(G732,Dias_no_hábiles!A:B,2,0)&amp;", por favor ingrese un día hábil",WORKDAY.INTL(G732-1,15,1,Dias_no_hábiles!E:E))))))</f>
        <v/>
      </c>
      <c r="I732" s="28" t="str">
        <f t="shared" si="24"/>
        <v/>
      </c>
      <c r="J732" s="33" t="s">
        <v>6</v>
      </c>
      <c r="K732" s="33"/>
    </row>
    <row r="733" spans="1:11" ht="50.25" customHeight="1" x14ac:dyDescent="0.25">
      <c r="A733" s="34"/>
      <c r="B733" s="35" t="str">
        <f>IF($A733="","",VLOOKUP($A733,funcionarios!$A:$D,2,0))</f>
        <v/>
      </c>
      <c r="C733" s="36" t="str">
        <f>IF($A733="","",VLOOKUP($A733,funcionarios!$A:$D,3,0))</f>
        <v/>
      </c>
      <c r="D733" s="36" t="str">
        <f>IF($A733="","",VLOOKUP($A733,funcionarios!$A:$D,4,0))</f>
        <v/>
      </c>
      <c r="E733" s="2"/>
      <c r="F733" s="27" t="str">
        <f t="shared" si="23"/>
        <v/>
      </c>
      <c r="G733" s="3"/>
      <c r="H733" s="27" t="str">
        <f>IF(G733="","",IF(G733&lt;=F733,"La fecha de inicio de disfrute debe ser mayor que la fecha final de causación",IF(AND(YEAR(F733)=YEAR(G733),MONTH(F733)=MONTH(G733)),"Por favor reprograme la fecha de inicio de disfrute para el siguiente mes",IF(G733="","",IFERROR("El día de inicio del disfrute es "&amp;VLOOKUP(G733,Dias_no_hábiles!A:B,2,0)&amp;", por favor ingrese un día hábil",WORKDAY.INTL(G733-1,15,1,Dias_no_hábiles!E:E))))))</f>
        <v/>
      </c>
      <c r="I733" s="28" t="str">
        <f t="shared" si="24"/>
        <v/>
      </c>
      <c r="J733" s="33" t="s">
        <v>6</v>
      </c>
      <c r="K733" s="33"/>
    </row>
    <row r="734" spans="1:11" ht="50.25" customHeight="1" x14ac:dyDescent="0.25">
      <c r="A734" s="34"/>
      <c r="B734" s="35" t="str">
        <f>IF($A734="","",VLOOKUP($A734,funcionarios!$A:$D,2,0))</f>
        <v/>
      </c>
      <c r="C734" s="36" t="str">
        <f>IF($A734="","",VLOOKUP($A734,funcionarios!$A:$D,3,0))</f>
        <v/>
      </c>
      <c r="D734" s="36" t="str">
        <f>IF($A734="","",VLOOKUP($A734,funcionarios!$A:$D,4,0))</f>
        <v/>
      </c>
      <c r="E734" s="2"/>
      <c r="F734" s="27" t="str">
        <f t="shared" si="23"/>
        <v/>
      </c>
      <c r="G734" s="3"/>
      <c r="H734" s="27" t="str">
        <f>IF(G734="","",IF(G734&lt;=F734,"La fecha de inicio de disfrute debe ser mayor que la fecha final de causación",IF(AND(YEAR(F734)=YEAR(G734),MONTH(F734)=MONTH(G734)),"Por favor reprograme la fecha de inicio de disfrute para el siguiente mes",IF(G734="","",IFERROR("El día de inicio del disfrute es "&amp;VLOOKUP(G734,Dias_no_hábiles!A:B,2,0)&amp;", por favor ingrese un día hábil",WORKDAY.INTL(G734-1,15,1,Dias_no_hábiles!E:E))))))</f>
        <v/>
      </c>
      <c r="I734" s="28" t="str">
        <f t="shared" si="24"/>
        <v/>
      </c>
      <c r="J734" s="33" t="s">
        <v>6</v>
      </c>
      <c r="K734" s="33"/>
    </row>
    <row r="735" spans="1:11" ht="50.25" customHeight="1" x14ac:dyDescent="0.25">
      <c r="A735" s="34"/>
      <c r="B735" s="35" t="str">
        <f>IF($A735="","",VLOOKUP($A735,funcionarios!$A:$D,2,0))</f>
        <v/>
      </c>
      <c r="C735" s="36" t="str">
        <f>IF($A735="","",VLOOKUP($A735,funcionarios!$A:$D,3,0))</f>
        <v/>
      </c>
      <c r="D735" s="36" t="str">
        <f>IF($A735="","",VLOOKUP($A735,funcionarios!$A:$D,4,0))</f>
        <v/>
      </c>
      <c r="E735" s="2"/>
      <c r="F735" s="27" t="str">
        <f t="shared" si="23"/>
        <v/>
      </c>
      <c r="G735" s="3"/>
      <c r="H735" s="27" t="str">
        <f>IF(G735="","",IF(G735&lt;=F735,"La fecha de inicio de disfrute debe ser mayor que la fecha final de causación",IF(AND(YEAR(F735)=YEAR(G735),MONTH(F735)=MONTH(G735)),"Por favor reprograme la fecha de inicio de disfrute para el siguiente mes",IF(G735="","",IFERROR("El día de inicio del disfrute es "&amp;VLOOKUP(G735,Dias_no_hábiles!A:B,2,0)&amp;", por favor ingrese un día hábil",WORKDAY.INTL(G735-1,15,1,Dias_no_hábiles!E:E))))))</f>
        <v/>
      </c>
      <c r="I735" s="28" t="str">
        <f t="shared" si="24"/>
        <v/>
      </c>
      <c r="J735" s="33" t="s">
        <v>6</v>
      </c>
      <c r="K735" s="33"/>
    </row>
    <row r="736" spans="1:11" ht="50.25" customHeight="1" x14ac:dyDescent="0.25">
      <c r="A736" s="34"/>
      <c r="B736" s="35" t="str">
        <f>IF($A736="","",VLOOKUP($A736,funcionarios!$A:$D,2,0))</f>
        <v/>
      </c>
      <c r="C736" s="36" t="str">
        <f>IF($A736="","",VLOOKUP($A736,funcionarios!$A:$D,3,0))</f>
        <v/>
      </c>
      <c r="D736" s="36" t="str">
        <f>IF($A736="","",VLOOKUP($A736,funcionarios!$A:$D,4,0))</f>
        <v/>
      </c>
      <c r="E736" s="2"/>
      <c r="F736" s="27" t="str">
        <f t="shared" si="23"/>
        <v/>
      </c>
      <c r="G736" s="3"/>
      <c r="H736" s="27" t="str">
        <f>IF(G736="","",IF(G736&lt;=F736,"La fecha de inicio de disfrute debe ser mayor que la fecha final de causación",IF(AND(YEAR(F736)=YEAR(G736),MONTH(F736)=MONTH(G736)),"Por favor reprograme la fecha de inicio de disfrute para el siguiente mes",IF(G736="","",IFERROR("El día de inicio del disfrute es "&amp;VLOOKUP(G736,Dias_no_hábiles!A:B,2,0)&amp;", por favor ingrese un día hábil",WORKDAY.INTL(G736-1,15,1,Dias_no_hábiles!E:E))))))</f>
        <v/>
      </c>
      <c r="I736" s="28" t="str">
        <f t="shared" si="24"/>
        <v/>
      </c>
      <c r="J736" s="33" t="s">
        <v>6</v>
      </c>
      <c r="K736" s="33"/>
    </row>
    <row r="737" spans="1:11" ht="50.25" customHeight="1" x14ac:dyDescent="0.25">
      <c r="A737" s="34"/>
      <c r="B737" s="35" t="str">
        <f>IF($A737="","",VLOOKUP($A737,funcionarios!$A:$D,2,0))</f>
        <v/>
      </c>
      <c r="C737" s="36" t="str">
        <f>IF($A737="","",VLOOKUP($A737,funcionarios!$A:$D,3,0))</f>
        <v/>
      </c>
      <c r="D737" s="36" t="str">
        <f>IF($A737="","",VLOOKUP($A737,funcionarios!$A:$D,4,0))</f>
        <v/>
      </c>
      <c r="E737" s="2"/>
      <c r="F737" s="27" t="str">
        <f t="shared" si="23"/>
        <v/>
      </c>
      <c r="G737" s="3"/>
      <c r="H737" s="27" t="str">
        <f>IF(G737="","",IF(G737&lt;=F737,"La fecha de inicio de disfrute debe ser mayor que la fecha final de causación",IF(AND(YEAR(F737)=YEAR(G737),MONTH(F737)=MONTH(G737)),"Por favor reprograme la fecha de inicio de disfrute para el siguiente mes",IF(G737="","",IFERROR("El día de inicio del disfrute es "&amp;VLOOKUP(G737,Dias_no_hábiles!A:B,2,0)&amp;", por favor ingrese un día hábil",WORKDAY.INTL(G737-1,15,1,Dias_no_hábiles!E:E))))))</f>
        <v/>
      </c>
      <c r="I737" s="28" t="str">
        <f t="shared" si="24"/>
        <v/>
      </c>
      <c r="J737" s="33" t="s">
        <v>6</v>
      </c>
      <c r="K737" s="33"/>
    </row>
    <row r="738" spans="1:11" ht="50.25" customHeight="1" x14ac:dyDescent="0.25">
      <c r="A738" s="34"/>
      <c r="B738" s="35" t="str">
        <f>IF($A738="","",VLOOKUP($A738,funcionarios!$A:$D,2,0))</f>
        <v/>
      </c>
      <c r="C738" s="36" t="str">
        <f>IF($A738="","",VLOOKUP($A738,funcionarios!$A:$D,3,0))</f>
        <v/>
      </c>
      <c r="D738" s="36" t="str">
        <f>IF($A738="","",VLOOKUP($A738,funcionarios!$A:$D,4,0))</f>
        <v/>
      </c>
      <c r="E738" s="2"/>
      <c r="F738" s="27" t="str">
        <f t="shared" si="23"/>
        <v/>
      </c>
      <c r="G738" s="3"/>
      <c r="H738" s="27" t="str">
        <f>IF(G738="","",IF(G738&lt;=F738,"La fecha de inicio de disfrute debe ser mayor que la fecha final de causación",IF(AND(YEAR(F738)=YEAR(G738),MONTH(F738)=MONTH(G738)),"Por favor reprograme la fecha de inicio de disfrute para el siguiente mes",IF(G738="","",IFERROR("El día de inicio del disfrute es "&amp;VLOOKUP(G738,Dias_no_hábiles!A:B,2,0)&amp;", por favor ingrese un día hábil",WORKDAY.INTL(G738-1,15,1,Dias_no_hábiles!E:E))))))</f>
        <v/>
      </c>
      <c r="I738" s="28" t="str">
        <f t="shared" si="24"/>
        <v/>
      </c>
      <c r="J738" s="33" t="s">
        <v>6</v>
      </c>
      <c r="K738" s="33"/>
    </row>
    <row r="739" spans="1:11" ht="50.25" customHeight="1" x14ac:dyDescent="0.25">
      <c r="A739" s="34"/>
      <c r="B739" s="35" t="str">
        <f>IF($A739="","",VLOOKUP($A739,funcionarios!$A:$D,2,0))</f>
        <v/>
      </c>
      <c r="C739" s="36" t="str">
        <f>IF($A739="","",VLOOKUP($A739,funcionarios!$A:$D,3,0))</f>
        <v/>
      </c>
      <c r="D739" s="36" t="str">
        <f>IF($A739="","",VLOOKUP($A739,funcionarios!$A:$D,4,0))</f>
        <v/>
      </c>
      <c r="E739" s="2"/>
      <c r="F739" s="27" t="str">
        <f t="shared" si="23"/>
        <v/>
      </c>
      <c r="G739" s="3"/>
      <c r="H739" s="27" t="str">
        <f>IF(G739="","",IF(G739&lt;=F739,"La fecha de inicio de disfrute debe ser mayor que la fecha final de causación",IF(AND(YEAR(F739)=YEAR(G739),MONTH(F739)=MONTH(G739)),"Por favor reprograme la fecha de inicio de disfrute para el siguiente mes",IF(G739="","",IFERROR("El día de inicio del disfrute es "&amp;VLOOKUP(G739,Dias_no_hábiles!A:B,2,0)&amp;", por favor ingrese un día hábil",WORKDAY.INTL(G739-1,15,1,Dias_no_hábiles!E:E))))))</f>
        <v/>
      </c>
      <c r="I739" s="28" t="str">
        <f t="shared" si="24"/>
        <v/>
      </c>
      <c r="J739" s="33" t="s">
        <v>6</v>
      </c>
      <c r="K739" s="33"/>
    </row>
    <row r="740" spans="1:11" ht="50.25" customHeight="1" x14ac:dyDescent="0.25">
      <c r="A740" s="34"/>
      <c r="B740" s="35" t="str">
        <f>IF($A740="","",VLOOKUP($A740,funcionarios!$A:$D,2,0))</f>
        <v/>
      </c>
      <c r="C740" s="36" t="str">
        <f>IF($A740="","",VLOOKUP($A740,funcionarios!$A:$D,3,0))</f>
        <v/>
      </c>
      <c r="D740" s="36" t="str">
        <f>IF($A740="","",VLOOKUP($A740,funcionarios!$A:$D,4,0))</f>
        <v/>
      </c>
      <c r="E740" s="2"/>
      <c r="F740" s="27" t="str">
        <f t="shared" si="23"/>
        <v/>
      </c>
      <c r="G740" s="3"/>
      <c r="H740" s="27" t="str">
        <f>IF(G740="","",IF(G740&lt;=F740,"La fecha de inicio de disfrute debe ser mayor que la fecha final de causación",IF(AND(YEAR(F740)=YEAR(G740),MONTH(F740)=MONTH(G740)),"Por favor reprograme la fecha de inicio de disfrute para el siguiente mes",IF(G740="","",IFERROR("El día de inicio del disfrute es "&amp;VLOOKUP(G740,Dias_no_hábiles!A:B,2,0)&amp;", por favor ingrese un día hábil",WORKDAY.INTL(G740-1,15,1,Dias_no_hábiles!E:E))))))</f>
        <v/>
      </c>
      <c r="I740" s="28" t="str">
        <f t="shared" si="24"/>
        <v/>
      </c>
      <c r="J740" s="33" t="s">
        <v>6</v>
      </c>
      <c r="K740" s="33"/>
    </row>
    <row r="741" spans="1:11" ht="50.25" customHeight="1" x14ac:dyDescent="0.25">
      <c r="A741" s="34"/>
      <c r="B741" s="35" t="str">
        <f>IF($A741="","",VLOOKUP($A741,funcionarios!$A:$D,2,0))</f>
        <v/>
      </c>
      <c r="C741" s="36" t="str">
        <f>IF($A741="","",VLOOKUP($A741,funcionarios!$A:$D,3,0))</f>
        <v/>
      </c>
      <c r="D741" s="36" t="str">
        <f>IF($A741="","",VLOOKUP($A741,funcionarios!$A:$D,4,0))</f>
        <v/>
      </c>
      <c r="E741" s="2"/>
      <c r="F741" s="27" t="str">
        <f t="shared" si="23"/>
        <v/>
      </c>
      <c r="G741" s="3"/>
      <c r="H741" s="27" t="str">
        <f>IF(G741="","",IF(G741&lt;=F741,"La fecha de inicio de disfrute debe ser mayor que la fecha final de causación",IF(AND(YEAR(F741)=YEAR(G741),MONTH(F741)=MONTH(G741)),"Por favor reprograme la fecha de inicio de disfrute para el siguiente mes",IF(G741="","",IFERROR("El día de inicio del disfrute es "&amp;VLOOKUP(G741,Dias_no_hábiles!A:B,2,0)&amp;", por favor ingrese un día hábil",WORKDAY.INTL(G741-1,15,1,Dias_no_hábiles!E:E))))))</f>
        <v/>
      </c>
      <c r="I741" s="28" t="str">
        <f t="shared" si="24"/>
        <v/>
      </c>
      <c r="J741" s="33" t="s">
        <v>6</v>
      </c>
      <c r="K741" s="33"/>
    </row>
    <row r="742" spans="1:11" ht="50.25" customHeight="1" x14ac:dyDescent="0.25">
      <c r="A742" s="34"/>
      <c r="B742" s="35" t="str">
        <f>IF($A742="","",VLOOKUP($A742,funcionarios!$A:$D,2,0))</f>
        <v/>
      </c>
      <c r="C742" s="36" t="str">
        <f>IF($A742="","",VLOOKUP($A742,funcionarios!$A:$D,3,0))</f>
        <v/>
      </c>
      <c r="D742" s="36" t="str">
        <f>IF($A742="","",VLOOKUP($A742,funcionarios!$A:$D,4,0))</f>
        <v/>
      </c>
      <c r="E742" s="2"/>
      <c r="F742" s="27" t="str">
        <f t="shared" si="23"/>
        <v/>
      </c>
      <c r="G742" s="3"/>
      <c r="H742" s="27" t="str">
        <f>IF(G742="","",IF(G742&lt;=F742,"La fecha de inicio de disfrute debe ser mayor que la fecha final de causación",IF(AND(YEAR(F742)=YEAR(G742),MONTH(F742)=MONTH(G742)),"Por favor reprograme la fecha de inicio de disfrute para el siguiente mes",IF(G742="","",IFERROR("El día de inicio del disfrute es "&amp;VLOOKUP(G742,Dias_no_hábiles!A:B,2,0)&amp;", por favor ingrese un día hábil",WORKDAY.INTL(G742-1,15,1,Dias_no_hábiles!E:E))))))</f>
        <v/>
      </c>
      <c r="I742" s="28" t="str">
        <f t="shared" si="24"/>
        <v/>
      </c>
      <c r="J742" s="33" t="s">
        <v>6</v>
      </c>
      <c r="K742" s="33"/>
    </row>
    <row r="743" spans="1:11" ht="50.25" customHeight="1" x14ac:dyDescent="0.25">
      <c r="A743" s="34"/>
      <c r="B743" s="35" t="str">
        <f>IF($A743="","",VLOOKUP($A743,funcionarios!$A:$D,2,0))</f>
        <v/>
      </c>
      <c r="C743" s="36" t="str">
        <f>IF($A743="","",VLOOKUP($A743,funcionarios!$A:$D,3,0))</f>
        <v/>
      </c>
      <c r="D743" s="36" t="str">
        <f>IF($A743="","",VLOOKUP($A743,funcionarios!$A:$D,4,0))</f>
        <v/>
      </c>
      <c r="E743" s="2"/>
      <c r="F743" s="27" t="str">
        <f t="shared" si="23"/>
        <v/>
      </c>
      <c r="G743" s="3"/>
      <c r="H743" s="27" t="str">
        <f>IF(G743="","",IF(G743&lt;=F743,"La fecha de inicio de disfrute debe ser mayor que la fecha final de causación",IF(AND(YEAR(F743)=YEAR(G743),MONTH(F743)=MONTH(G743)),"Por favor reprograme la fecha de inicio de disfrute para el siguiente mes",IF(G743="","",IFERROR("El día de inicio del disfrute es "&amp;VLOOKUP(G743,Dias_no_hábiles!A:B,2,0)&amp;", por favor ingrese un día hábil",WORKDAY.INTL(G743-1,15,1,Dias_no_hábiles!E:E))))))</f>
        <v/>
      </c>
      <c r="I743" s="28" t="str">
        <f t="shared" si="24"/>
        <v/>
      </c>
      <c r="J743" s="33" t="s">
        <v>6</v>
      </c>
      <c r="K743" s="33"/>
    </row>
    <row r="744" spans="1:11" ht="50.25" customHeight="1" x14ac:dyDescent="0.25">
      <c r="A744" s="34"/>
      <c r="B744" s="35" t="str">
        <f>IF($A744="","",VLOOKUP($A744,funcionarios!$A:$D,2,0))</f>
        <v/>
      </c>
      <c r="C744" s="36" t="str">
        <f>IF($A744="","",VLOOKUP($A744,funcionarios!$A:$D,3,0))</f>
        <v/>
      </c>
      <c r="D744" s="36" t="str">
        <f>IF($A744="","",VLOOKUP($A744,funcionarios!$A:$D,4,0))</f>
        <v/>
      </c>
      <c r="E744" s="2"/>
      <c r="F744" s="27" t="str">
        <f t="shared" si="23"/>
        <v/>
      </c>
      <c r="G744" s="3"/>
      <c r="H744" s="27" t="str">
        <f>IF(G744="","",IF(G744&lt;=F744,"La fecha de inicio de disfrute debe ser mayor que la fecha final de causación",IF(AND(YEAR(F744)=YEAR(G744),MONTH(F744)=MONTH(G744)),"Por favor reprograme la fecha de inicio de disfrute para el siguiente mes",IF(G744="","",IFERROR("El día de inicio del disfrute es "&amp;VLOOKUP(G744,Dias_no_hábiles!A:B,2,0)&amp;", por favor ingrese un día hábil",WORKDAY.INTL(G744-1,15,1,Dias_no_hábiles!E:E))))))</f>
        <v/>
      </c>
      <c r="I744" s="28" t="str">
        <f t="shared" si="24"/>
        <v/>
      </c>
      <c r="J744" s="33" t="s">
        <v>6</v>
      </c>
      <c r="K744" s="33"/>
    </row>
    <row r="745" spans="1:11" ht="50.25" customHeight="1" x14ac:dyDescent="0.25">
      <c r="A745" s="34"/>
      <c r="B745" s="35" t="str">
        <f>IF($A745="","",VLOOKUP($A745,funcionarios!$A:$D,2,0))</f>
        <v/>
      </c>
      <c r="C745" s="36" t="str">
        <f>IF($A745="","",VLOOKUP($A745,funcionarios!$A:$D,3,0))</f>
        <v/>
      </c>
      <c r="D745" s="36" t="str">
        <f>IF($A745="","",VLOOKUP($A745,funcionarios!$A:$D,4,0))</f>
        <v/>
      </c>
      <c r="E745" s="2"/>
      <c r="F745" s="27" t="str">
        <f t="shared" si="23"/>
        <v/>
      </c>
      <c r="G745" s="3"/>
      <c r="H745" s="27" t="str">
        <f>IF(G745="","",IF(G745&lt;=F745,"La fecha de inicio de disfrute debe ser mayor que la fecha final de causación",IF(AND(YEAR(F745)=YEAR(G745),MONTH(F745)=MONTH(G745)),"Por favor reprograme la fecha de inicio de disfrute para el siguiente mes",IF(G745="","",IFERROR("El día de inicio del disfrute es "&amp;VLOOKUP(G745,Dias_no_hábiles!A:B,2,0)&amp;", por favor ingrese un día hábil",WORKDAY.INTL(G745-1,15,1,Dias_no_hábiles!E:E))))))</f>
        <v/>
      </c>
      <c r="I745" s="28" t="str">
        <f t="shared" si="24"/>
        <v/>
      </c>
      <c r="J745" s="33" t="s">
        <v>6</v>
      </c>
      <c r="K745" s="33"/>
    </row>
    <row r="746" spans="1:11" ht="50.25" customHeight="1" x14ac:dyDescent="0.25">
      <c r="A746" s="34"/>
      <c r="B746" s="35" t="str">
        <f>IF($A746="","",VLOOKUP($A746,funcionarios!$A:$D,2,0))</f>
        <v/>
      </c>
      <c r="C746" s="36" t="str">
        <f>IF($A746="","",VLOOKUP($A746,funcionarios!$A:$D,3,0))</f>
        <v/>
      </c>
      <c r="D746" s="36" t="str">
        <f>IF($A746="","",VLOOKUP($A746,funcionarios!$A:$D,4,0))</f>
        <v/>
      </c>
      <c r="E746" s="2"/>
      <c r="F746" s="27" t="str">
        <f t="shared" si="23"/>
        <v/>
      </c>
      <c r="G746" s="3"/>
      <c r="H746" s="27" t="str">
        <f>IF(G746="","",IF(G746&lt;=F746,"La fecha de inicio de disfrute debe ser mayor que la fecha final de causación",IF(AND(YEAR(F746)=YEAR(G746),MONTH(F746)=MONTH(G746)),"Por favor reprograme la fecha de inicio de disfrute para el siguiente mes",IF(G746="","",IFERROR("El día de inicio del disfrute es "&amp;VLOOKUP(G746,Dias_no_hábiles!A:B,2,0)&amp;", por favor ingrese un día hábil",WORKDAY.INTL(G746-1,15,1,Dias_no_hábiles!E:E))))))</f>
        <v/>
      </c>
      <c r="I746" s="28" t="str">
        <f t="shared" si="24"/>
        <v/>
      </c>
      <c r="J746" s="33" t="s">
        <v>6</v>
      </c>
      <c r="K746" s="33"/>
    </row>
    <row r="747" spans="1:11" ht="50.25" customHeight="1" x14ac:dyDescent="0.25">
      <c r="A747" s="34"/>
      <c r="B747" s="35" t="str">
        <f>IF($A747="","",VLOOKUP($A747,funcionarios!$A:$D,2,0))</f>
        <v/>
      </c>
      <c r="C747" s="36" t="str">
        <f>IF($A747="","",VLOOKUP($A747,funcionarios!$A:$D,3,0))</f>
        <v/>
      </c>
      <c r="D747" s="36" t="str">
        <f>IF($A747="","",VLOOKUP($A747,funcionarios!$A:$D,4,0))</f>
        <v/>
      </c>
      <c r="E747" s="2"/>
      <c r="F747" s="27" t="str">
        <f t="shared" si="23"/>
        <v/>
      </c>
      <c r="G747" s="3"/>
      <c r="H747" s="27" t="str">
        <f>IF(G747="","",IF(G747&lt;=F747,"La fecha de inicio de disfrute debe ser mayor que la fecha final de causación",IF(AND(YEAR(F747)=YEAR(G747),MONTH(F747)=MONTH(G747)),"Por favor reprograme la fecha de inicio de disfrute para el siguiente mes",IF(G747="","",IFERROR("El día de inicio del disfrute es "&amp;VLOOKUP(G747,Dias_no_hábiles!A:B,2,0)&amp;", por favor ingrese un día hábil",WORKDAY.INTL(G747-1,15,1,Dias_no_hábiles!E:E))))))</f>
        <v/>
      </c>
      <c r="I747" s="28" t="str">
        <f t="shared" si="24"/>
        <v/>
      </c>
      <c r="J747" s="33" t="s">
        <v>6</v>
      </c>
      <c r="K747" s="33"/>
    </row>
    <row r="748" spans="1:11" ht="50.25" customHeight="1" x14ac:dyDescent="0.25">
      <c r="A748" s="34"/>
      <c r="B748" s="35" t="str">
        <f>IF($A748="","",VLOOKUP($A748,funcionarios!$A:$D,2,0))</f>
        <v/>
      </c>
      <c r="C748" s="36" t="str">
        <f>IF($A748="","",VLOOKUP($A748,funcionarios!$A:$D,3,0))</f>
        <v/>
      </c>
      <c r="D748" s="36" t="str">
        <f>IF($A748="","",VLOOKUP($A748,funcionarios!$A:$D,4,0))</f>
        <v/>
      </c>
      <c r="E748" s="2"/>
      <c r="F748" s="27" t="str">
        <f t="shared" si="23"/>
        <v/>
      </c>
      <c r="G748" s="3"/>
      <c r="H748" s="27" t="str">
        <f>IF(G748="","",IF(G748&lt;=F748,"La fecha de inicio de disfrute debe ser mayor que la fecha final de causación",IF(AND(YEAR(F748)=YEAR(G748),MONTH(F748)=MONTH(G748)),"Por favor reprograme la fecha de inicio de disfrute para el siguiente mes",IF(G748="","",IFERROR("El día de inicio del disfrute es "&amp;VLOOKUP(G748,Dias_no_hábiles!A:B,2,0)&amp;", por favor ingrese un día hábil",WORKDAY.INTL(G748-1,15,1,Dias_no_hábiles!E:E))))))</f>
        <v/>
      </c>
      <c r="I748" s="28" t="str">
        <f t="shared" si="24"/>
        <v/>
      </c>
      <c r="J748" s="33" t="s">
        <v>6</v>
      </c>
      <c r="K748" s="33"/>
    </row>
    <row r="749" spans="1:11" ht="50.25" customHeight="1" x14ac:dyDescent="0.25">
      <c r="A749" s="34"/>
      <c r="B749" s="35" t="str">
        <f>IF($A749="","",VLOOKUP($A749,funcionarios!$A:$D,2,0))</f>
        <v/>
      </c>
      <c r="C749" s="36" t="str">
        <f>IF($A749="","",VLOOKUP($A749,funcionarios!$A:$D,3,0))</f>
        <v/>
      </c>
      <c r="D749" s="36" t="str">
        <f>IF($A749="","",VLOOKUP($A749,funcionarios!$A:$D,4,0))</f>
        <v/>
      </c>
      <c r="E749" s="2"/>
      <c r="F749" s="27" t="str">
        <f t="shared" si="23"/>
        <v/>
      </c>
      <c r="G749" s="3"/>
      <c r="H749" s="27" t="str">
        <f>IF(G749="","",IF(G749&lt;=F749,"La fecha de inicio de disfrute debe ser mayor que la fecha final de causación",IF(AND(YEAR(F749)=YEAR(G749),MONTH(F749)=MONTH(G749)),"Por favor reprograme la fecha de inicio de disfrute para el siguiente mes",IF(G749="","",IFERROR("El día de inicio del disfrute es "&amp;VLOOKUP(G749,Dias_no_hábiles!A:B,2,0)&amp;", por favor ingrese un día hábil",WORKDAY.INTL(G749-1,15,1,Dias_no_hábiles!E:E))))))</f>
        <v/>
      </c>
      <c r="I749" s="28" t="str">
        <f t="shared" si="24"/>
        <v/>
      </c>
      <c r="J749" s="33" t="s">
        <v>6</v>
      </c>
      <c r="K749" s="33"/>
    </row>
    <row r="750" spans="1:11" ht="50.25" customHeight="1" x14ac:dyDescent="0.25">
      <c r="A750" s="34"/>
      <c r="B750" s="35" t="str">
        <f>IF($A750="","",VLOOKUP($A750,funcionarios!$A:$D,2,0))</f>
        <v/>
      </c>
      <c r="C750" s="36" t="str">
        <f>IF($A750="","",VLOOKUP($A750,funcionarios!$A:$D,3,0))</f>
        <v/>
      </c>
      <c r="D750" s="36" t="str">
        <f>IF($A750="","",VLOOKUP($A750,funcionarios!$A:$D,4,0))</f>
        <v/>
      </c>
      <c r="E750" s="2"/>
      <c r="F750" s="27" t="str">
        <f t="shared" si="23"/>
        <v/>
      </c>
      <c r="G750" s="3"/>
      <c r="H750" s="27" t="str">
        <f>IF(G750="","",IF(G750&lt;=F750,"La fecha de inicio de disfrute debe ser mayor que la fecha final de causación",IF(AND(YEAR(F750)=YEAR(G750),MONTH(F750)=MONTH(G750)),"Por favor reprograme la fecha de inicio de disfrute para el siguiente mes",IF(G750="","",IFERROR("El día de inicio del disfrute es "&amp;VLOOKUP(G750,Dias_no_hábiles!A:B,2,0)&amp;", por favor ingrese un día hábil",WORKDAY.INTL(G750-1,15,1,Dias_no_hábiles!E:E))))))</f>
        <v/>
      </c>
      <c r="I750" s="28" t="str">
        <f t="shared" si="24"/>
        <v/>
      </c>
      <c r="J750" s="33" t="s">
        <v>6</v>
      </c>
      <c r="K750" s="33"/>
    </row>
    <row r="751" spans="1:11" ht="50.25" customHeight="1" x14ac:dyDescent="0.25">
      <c r="A751" s="34"/>
      <c r="B751" s="35" t="str">
        <f>IF($A751="","",VLOOKUP($A751,funcionarios!$A:$D,2,0))</f>
        <v/>
      </c>
      <c r="C751" s="36" t="str">
        <f>IF($A751="","",VLOOKUP($A751,funcionarios!$A:$D,3,0))</f>
        <v/>
      </c>
      <c r="D751" s="36" t="str">
        <f>IF($A751="","",VLOOKUP($A751,funcionarios!$A:$D,4,0))</f>
        <v/>
      </c>
      <c r="E751" s="2"/>
      <c r="F751" s="27" t="str">
        <f t="shared" si="23"/>
        <v/>
      </c>
      <c r="G751" s="3"/>
      <c r="H751" s="27" t="str">
        <f>IF(G751="","",IF(G751&lt;=F751,"La fecha de inicio de disfrute debe ser mayor que la fecha final de causación",IF(AND(YEAR(F751)=YEAR(G751),MONTH(F751)=MONTH(G751)),"Por favor reprograme la fecha de inicio de disfrute para el siguiente mes",IF(G751="","",IFERROR("El día de inicio del disfrute es "&amp;VLOOKUP(G751,Dias_no_hábiles!A:B,2,0)&amp;", por favor ingrese un día hábil",WORKDAY.INTL(G751-1,15,1,Dias_no_hábiles!E:E))))))</f>
        <v/>
      </c>
      <c r="I751" s="28" t="str">
        <f t="shared" si="24"/>
        <v/>
      </c>
      <c r="J751" s="33" t="s">
        <v>6</v>
      </c>
      <c r="K751" s="33"/>
    </row>
    <row r="752" spans="1:11" ht="50.25" customHeight="1" x14ac:dyDescent="0.25">
      <c r="A752" s="34"/>
      <c r="B752" s="35" t="str">
        <f>IF($A752="","",VLOOKUP($A752,funcionarios!$A:$D,2,0))</f>
        <v/>
      </c>
      <c r="C752" s="36" t="str">
        <f>IF($A752="","",VLOOKUP($A752,funcionarios!$A:$D,3,0))</f>
        <v/>
      </c>
      <c r="D752" s="36" t="str">
        <f>IF($A752="","",VLOOKUP($A752,funcionarios!$A:$D,4,0))</f>
        <v/>
      </c>
      <c r="E752" s="2"/>
      <c r="F752" s="27" t="str">
        <f t="shared" si="23"/>
        <v/>
      </c>
      <c r="G752" s="3"/>
      <c r="H752" s="27" t="str">
        <f>IF(G752="","",IF(G752&lt;=F752,"La fecha de inicio de disfrute debe ser mayor que la fecha final de causación",IF(AND(YEAR(F752)=YEAR(G752),MONTH(F752)=MONTH(G752)),"Por favor reprograme la fecha de inicio de disfrute para el siguiente mes",IF(G752="","",IFERROR("El día de inicio del disfrute es "&amp;VLOOKUP(G752,Dias_no_hábiles!A:B,2,0)&amp;", por favor ingrese un día hábil",WORKDAY.INTL(G752-1,15,1,Dias_no_hábiles!E:E))))))</f>
        <v/>
      </c>
      <c r="I752" s="28" t="str">
        <f t="shared" si="24"/>
        <v/>
      </c>
      <c r="J752" s="33" t="s">
        <v>6</v>
      </c>
      <c r="K752" s="33"/>
    </row>
    <row r="753" spans="1:11" ht="50.25" customHeight="1" x14ac:dyDescent="0.25">
      <c r="A753" s="34"/>
      <c r="B753" s="35" t="str">
        <f>IF($A753="","",VLOOKUP($A753,funcionarios!$A:$D,2,0))</f>
        <v/>
      </c>
      <c r="C753" s="36" t="str">
        <f>IF($A753="","",VLOOKUP($A753,funcionarios!$A:$D,3,0))</f>
        <v/>
      </c>
      <c r="D753" s="36" t="str">
        <f>IF($A753="","",VLOOKUP($A753,funcionarios!$A:$D,4,0))</f>
        <v/>
      </c>
      <c r="E753" s="2"/>
      <c r="F753" s="27" t="str">
        <f t="shared" si="23"/>
        <v/>
      </c>
      <c r="G753" s="3"/>
      <c r="H753" s="27" t="str">
        <f>IF(G753="","",IF(G753&lt;=F753,"La fecha de inicio de disfrute debe ser mayor que la fecha final de causación",IF(AND(YEAR(F753)=YEAR(G753),MONTH(F753)=MONTH(G753)),"Por favor reprograme la fecha de inicio de disfrute para el siguiente mes",IF(G753="","",IFERROR("El día de inicio del disfrute es "&amp;VLOOKUP(G753,Dias_no_hábiles!A:B,2,0)&amp;", por favor ingrese un día hábil",WORKDAY.INTL(G753-1,15,1,Dias_no_hábiles!E:E))))))</f>
        <v/>
      </c>
      <c r="I753" s="28" t="str">
        <f t="shared" si="24"/>
        <v/>
      </c>
      <c r="J753" s="33" t="s">
        <v>6</v>
      </c>
      <c r="K753" s="33"/>
    </row>
    <row r="754" spans="1:11" ht="50.25" customHeight="1" x14ac:dyDescent="0.25">
      <c r="A754" s="34"/>
      <c r="B754" s="35" t="str">
        <f>IF($A754="","",VLOOKUP($A754,funcionarios!$A:$D,2,0))</f>
        <v/>
      </c>
      <c r="C754" s="36" t="str">
        <f>IF($A754="","",VLOOKUP($A754,funcionarios!$A:$D,3,0))</f>
        <v/>
      </c>
      <c r="D754" s="36" t="str">
        <f>IF($A754="","",VLOOKUP($A754,funcionarios!$A:$D,4,0))</f>
        <v/>
      </c>
      <c r="E754" s="2"/>
      <c r="F754" s="27" t="str">
        <f t="shared" si="23"/>
        <v/>
      </c>
      <c r="G754" s="3"/>
      <c r="H754" s="27" t="str">
        <f>IF(G754="","",IF(G754&lt;=F754,"La fecha de inicio de disfrute debe ser mayor que la fecha final de causación",IF(AND(YEAR(F754)=YEAR(G754),MONTH(F754)=MONTH(G754)),"Por favor reprograme la fecha de inicio de disfrute para el siguiente mes",IF(G754="","",IFERROR("El día de inicio del disfrute es "&amp;VLOOKUP(G754,Dias_no_hábiles!A:B,2,0)&amp;", por favor ingrese un día hábil",WORKDAY.INTL(G754-1,15,1,Dias_no_hábiles!E:E))))))</f>
        <v/>
      </c>
      <c r="I754" s="28" t="str">
        <f t="shared" si="24"/>
        <v/>
      </c>
      <c r="J754" s="33" t="s">
        <v>6</v>
      </c>
      <c r="K754" s="33"/>
    </row>
    <row r="755" spans="1:11" ht="50.25" customHeight="1" x14ac:dyDescent="0.25">
      <c r="A755" s="34"/>
      <c r="B755" s="35" t="str">
        <f>IF($A755="","",VLOOKUP($A755,funcionarios!$A:$D,2,0))</f>
        <v/>
      </c>
      <c r="C755" s="36" t="str">
        <f>IF($A755="","",VLOOKUP($A755,funcionarios!$A:$D,3,0))</f>
        <v/>
      </c>
      <c r="D755" s="36" t="str">
        <f>IF($A755="","",VLOOKUP($A755,funcionarios!$A:$D,4,0))</f>
        <v/>
      </c>
      <c r="E755" s="2"/>
      <c r="F755" s="27" t="str">
        <f t="shared" si="23"/>
        <v/>
      </c>
      <c r="G755" s="3"/>
      <c r="H755" s="27" t="str">
        <f>IF(G755="","",IF(G755&lt;=F755,"La fecha de inicio de disfrute debe ser mayor que la fecha final de causación",IF(AND(YEAR(F755)=YEAR(G755),MONTH(F755)=MONTH(G755)),"Por favor reprograme la fecha de inicio de disfrute para el siguiente mes",IF(G755="","",IFERROR("El día de inicio del disfrute es "&amp;VLOOKUP(G755,Dias_no_hábiles!A:B,2,0)&amp;", por favor ingrese un día hábil",WORKDAY.INTL(G755-1,15,1,Dias_no_hábiles!E:E))))))</f>
        <v/>
      </c>
      <c r="I755" s="28" t="str">
        <f t="shared" si="24"/>
        <v/>
      </c>
      <c r="J755" s="33" t="s">
        <v>6</v>
      </c>
      <c r="K755" s="33"/>
    </row>
    <row r="756" spans="1:11" ht="50.25" customHeight="1" x14ac:dyDescent="0.25">
      <c r="A756" s="34"/>
      <c r="B756" s="35" t="str">
        <f>IF($A756="","",VLOOKUP($A756,funcionarios!$A:$D,2,0))</f>
        <v/>
      </c>
      <c r="C756" s="36" t="str">
        <f>IF($A756="","",VLOOKUP($A756,funcionarios!$A:$D,3,0))</f>
        <v/>
      </c>
      <c r="D756" s="36" t="str">
        <f>IF($A756="","",VLOOKUP($A756,funcionarios!$A:$D,4,0))</f>
        <v/>
      </c>
      <c r="E756" s="2"/>
      <c r="F756" s="27" t="str">
        <f t="shared" si="23"/>
        <v/>
      </c>
      <c r="G756" s="3"/>
      <c r="H756" s="27" t="str">
        <f>IF(G756="","",IF(G756&lt;=F756,"La fecha de inicio de disfrute debe ser mayor que la fecha final de causación",IF(AND(YEAR(F756)=YEAR(G756),MONTH(F756)=MONTH(G756)),"Por favor reprograme la fecha de inicio de disfrute para el siguiente mes",IF(G756="","",IFERROR("El día de inicio del disfrute es "&amp;VLOOKUP(G756,Dias_no_hábiles!A:B,2,0)&amp;", por favor ingrese un día hábil",WORKDAY.INTL(G756-1,15,1,Dias_no_hábiles!E:E))))))</f>
        <v/>
      </c>
      <c r="I756" s="28" t="str">
        <f t="shared" si="24"/>
        <v/>
      </c>
      <c r="J756" s="33" t="s">
        <v>6</v>
      </c>
      <c r="K756" s="33"/>
    </row>
    <row r="757" spans="1:11" ht="50.25" customHeight="1" x14ac:dyDescent="0.25">
      <c r="A757" s="34"/>
      <c r="B757" s="35" t="str">
        <f>IF($A757="","",VLOOKUP($A757,funcionarios!$A:$D,2,0))</f>
        <v/>
      </c>
      <c r="C757" s="36" t="str">
        <f>IF($A757="","",VLOOKUP($A757,funcionarios!$A:$D,3,0))</f>
        <v/>
      </c>
      <c r="D757" s="36" t="str">
        <f>IF($A757="","",VLOOKUP($A757,funcionarios!$A:$D,4,0))</f>
        <v/>
      </c>
      <c r="E757" s="2"/>
      <c r="F757" s="27" t="str">
        <f t="shared" si="23"/>
        <v/>
      </c>
      <c r="G757" s="3"/>
      <c r="H757" s="27" t="str">
        <f>IF(G757="","",IF(G757&lt;=F757,"La fecha de inicio de disfrute debe ser mayor que la fecha final de causación",IF(AND(YEAR(F757)=YEAR(G757),MONTH(F757)=MONTH(G757)),"Por favor reprograme la fecha de inicio de disfrute para el siguiente mes",IF(G757="","",IFERROR("El día de inicio del disfrute es "&amp;VLOOKUP(G757,Dias_no_hábiles!A:B,2,0)&amp;", por favor ingrese un día hábil",WORKDAY.INTL(G757-1,15,1,Dias_no_hábiles!E:E))))))</f>
        <v/>
      </c>
      <c r="I757" s="28" t="str">
        <f t="shared" si="24"/>
        <v/>
      </c>
      <c r="J757" s="33" t="s">
        <v>6</v>
      </c>
      <c r="K757" s="33"/>
    </row>
    <row r="758" spans="1:11" ht="50.25" customHeight="1" x14ac:dyDescent="0.25">
      <c r="A758" s="34"/>
      <c r="B758" s="35" t="str">
        <f>IF($A758="","",VLOOKUP($A758,funcionarios!$A:$D,2,0))</f>
        <v/>
      </c>
      <c r="C758" s="36" t="str">
        <f>IF($A758="","",VLOOKUP($A758,funcionarios!$A:$D,3,0))</f>
        <v/>
      </c>
      <c r="D758" s="36" t="str">
        <f>IF($A758="","",VLOOKUP($A758,funcionarios!$A:$D,4,0))</f>
        <v/>
      </c>
      <c r="E758" s="2"/>
      <c r="F758" s="27" t="str">
        <f t="shared" si="23"/>
        <v/>
      </c>
      <c r="G758" s="3"/>
      <c r="H758" s="27" t="str">
        <f>IF(G758="","",IF(G758&lt;=F758,"La fecha de inicio de disfrute debe ser mayor que la fecha final de causación",IF(AND(YEAR(F758)=YEAR(G758),MONTH(F758)=MONTH(G758)),"Por favor reprograme la fecha de inicio de disfrute para el siguiente mes",IF(G758="","",IFERROR("El día de inicio del disfrute es "&amp;VLOOKUP(G758,Dias_no_hábiles!A:B,2,0)&amp;", por favor ingrese un día hábil",WORKDAY.INTL(G758-1,15,1,Dias_no_hábiles!E:E))))))</f>
        <v/>
      </c>
      <c r="I758" s="28" t="str">
        <f t="shared" si="24"/>
        <v/>
      </c>
      <c r="J758" s="33" t="s">
        <v>6</v>
      </c>
      <c r="K758" s="33"/>
    </row>
    <row r="759" spans="1:11" ht="50.25" customHeight="1" x14ac:dyDescent="0.25">
      <c r="A759" s="34"/>
      <c r="B759" s="35" t="str">
        <f>IF($A759="","",VLOOKUP($A759,funcionarios!$A:$D,2,0))</f>
        <v/>
      </c>
      <c r="C759" s="36" t="str">
        <f>IF($A759="","",VLOOKUP($A759,funcionarios!$A:$D,3,0))</f>
        <v/>
      </c>
      <c r="D759" s="36" t="str">
        <f>IF($A759="","",VLOOKUP($A759,funcionarios!$A:$D,4,0))</f>
        <v/>
      </c>
      <c r="E759" s="2"/>
      <c r="F759" s="27" t="str">
        <f t="shared" si="23"/>
        <v/>
      </c>
      <c r="G759" s="3"/>
      <c r="H759" s="27" t="str">
        <f>IF(G759="","",IF(G759&lt;=F759,"La fecha de inicio de disfrute debe ser mayor que la fecha final de causación",IF(AND(YEAR(F759)=YEAR(G759),MONTH(F759)=MONTH(G759)),"Por favor reprograme la fecha de inicio de disfrute para el siguiente mes",IF(G759="","",IFERROR("El día de inicio del disfrute es "&amp;VLOOKUP(G759,Dias_no_hábiles!A:B,2,0)&amp;", por favor ingrese un día hábil",WORKDAY.INTL(G759-1,15,1,Dias_no_hábiles!E:E))))))</f>
        <v/>
      </c>
      <c r="I759" s="28" t="str">
        <f t="shared" si="24"/>
        <v/>
      </c>
      <c r="J759" s="33" t="s">
        <v>6</v>
      </c>
      <c r="K759" s="33"/>
    </row>
    <row r="760" spans="1:11" ht="50.25" customHeight="1" x14ac:dyDescent="0.25">
      <c r="A760" s="34"/>
      <c r="B760" s="35" t="str">
        <f>IF($A760="","",VLOOKUP($A760,funcionarios!$A:$D,2,0))</f>
        <v/>
      </c>
      <c r="C760" s="36" t="str">
        <f>IF($A760="","",VLOOKUP($A760,funcionarios!$A:$D,3,0))</f>
        <v/>
      </c>
      <c r="D760" s="36" t="str">
        <f>IF($A760="","",VLOOKUP($A760,funcionarios!$A:$D,4,0))</f>
        <v/>
      </c>
      <c r="E760" s="2"/>
      <c r="F760" s="27" t="str">
        <f t="shared" si="23"/>
        <v/>
      </c>
      <c r="G760" s="3"/>
      <c r="H760" s="27" t="str">
        <f>IF(G760="","",IF(G760&lt;=F760,"La fecha de inicio de disfrute debe ser mayor que la fecha final de causación",IF(AND(YEAR(F760)=YEAR(G760),MONTH(F760)=MONTH(G760)),"Por favor reprograme la fecha de inicio de disfrute para el siguiente mes",IF(G760="","",IFERROR("El día de inicio del disfrute es "&amp;VLOOKUP(G760,Dias_no_hábiles!A:B,2,0)&amp;", por favor ingrese un día hábil",WORKDAY.INTL(G760-1,15,1,Dias_no_hábiles!E:E))))))</f>
        <v/>
      </c>
      <c r="I760" s="28" t="str">
        <f t="shared" si="24"/>
        <v/>
      </c>
      <c r="J760" s="33" t="s">
        <v>6</v>
      </c>
      <c r="K760" s="33"/>
    </row>
    <row r="761" spans="1:11" ht="50.25" customHeight="1" x14ac:dyDescent="0.25">
      <c r="A761" s="34"/>
      <c r="B761" s="35" t="str">
        <f>IF($A761="","",VLOOKUP($A761,funcionarios!$A:$D,2,0))</f>
        <v/>
      </c>
      <c r="C761" s="36" t="str">
        <f>IF($A761="","",VLOOKUP($A761,funcionarios!$A:$D,3,0))</f>
        <v/>
      </c>
      <c r="D761" s="36" t="str">
        <f>IF($A761="","",VLOOKUP($A761,funcionarios!$A:$D,4,0))</f>
        <v/>
      </c>
      <c r="E761" s="2"/>
      <c r="F761" s="27" t="str">
        <f t="shared" si="23"/>
        <v/>
      </c>
      <c r="G761" s="3"/>
      <c r="H761" s="27" t="str">
        <f>IF(G761="","",IF(G761&lt;=F761,"La fecha de inicio de disfrute debe ser mayor que la fecha final de causación",IF(AND(YEAR(F761)=YEAR(G761),MONTH(F761)=MONTH(G761)),"Por favor reprograme la fecha de inicio de disfrute para el siguiente mes",IF(G761="","",IFERROR("El día de inicio del disfrute es "&amp;VLOOKUP(G761,Dias_no_hábiles!A:B,2,0)&amp;", por favor ingrese un día hábil",WORKDAY.INTL(G761-1,15,1,Dias_no_hábiles!E:E))))))</f>
        <v/>
      </c>
      <c r="I761" s="28" t="str">
        <f t="shared" si="24"/>
        <v/>
      </c>
      <c r="J761" s="33" t="s">
        <v>6</v>
      </c>
      <c r="K761" s="33"/>
    </row>
    <row r="762" spans="1:11" ht="50.25" customHeight="1" x14ac:dyDescent="0.25">
      <c r="A762" s="34"/>
      <c r="B762" s="35" t="str">
        <f>IF($A762="","",VLOOKUP($A762,funcionarios!$A:$D,2,0))</f>
        <v/>
      </c>
      <c r="C762" s="36" t="str">
        <f>IF($A762="","",VLOOKUP($A762,funcionarios!$A:$D,3,0))</f>
        <v/>
      </c>
      <c r="D762" s="36" t="str">
        <f>IF($A762="","",VLOOKUP($A762,funcionarios!$A:$D,4,0))</f>
        <v/>
      </c>
      <c r="E762" s="2"/>
      <c r="F762" s="27" t="str">
        <f t="shared" si="23"/>
        <v/>
      </c>
      <c r="G762" s="3"/>
      <c r="H762" s="27" t="str">
        <f>IF(G762="","",IF(G762&lt;=F762,"La fecha de inicio de disfrute debe ser mayor que la fecha final de causación",IF(AND(YEAR(F762)=YEAR(G762),MONTH(F762)=MONTH(G762)),"Por favor reprograme la fecha de inicio de disfrute para el siguiente mes",IF(G762="","",IFERROR("El día de inicio del disfrute es "&amp;VLOOKUP(G762,Dias_no_hábiles!A:B,2,0)&amp;", por favor ingrese un día hábil",WORKDAY.INTL(G762-1,15,1,Dias_no_hábiles!E:E))))))</f>
        <v/>
      </c>
      <c r="I762" s="28" t="str">
        <f t="shared" si="24"/>
        <v/>
      </c>
      <c r="J762" s="33" t="s">
        <v>6</v>
      </c>
      <c r="K762" s="33"/>
    </row>
    <row r="763" spans="1:11" ht="50.25" customHeight="1" x14ac:dyDescent="0.25">
      <c r="A763" s="34"/>
      <c r="B763" s="35" t="str">
        <f>IF($A763="","",VLOOKUP($A763,funcionarios!$A:$D,2,0))</f>
        <v/>
      </c>
      <c r="C763" s="36" t="str">
        <f>IF($A763="","",VLOOKUP($A763,funcionarios!$A:$D,3,0))</f>
        <v/>
      </c>
      <c r="D763" s="36" t="str">
        <f>IF($A763="","",VLOOKUP($A763,funcionarios!$A:$D,4,0))</f>
        <v/>
      </c>
      <c r="E763" s="2"/>
      <c r="F763" s="27" t="str">
        <f t="shared" si="23"/>
        <v/>
      </c>
      <c r="G763" s="3"/>
      <c r="H763" s="27" t="str">
        <f>IF(G763="","",IF(G763&lt;=F763,"La fecha de inicio de disfrute debe ser mayor que la fecha final de causación",IF(AND(YEAR(F763)=YEAR(G763),MONTH(F763)=MONTH(G763)),"Por favor reprograme la fecha de inicio de disfrute para el siguiente mes",IF(G763="","",IFERROR("El día de inicio del disfrute es "&amp;VLOOKUP(G763,Dias_no_hábiles!A:B,2,0)&amp;", por favor ingrese un día hábil",WORKDAY.INTL(G763-1,15,1,Dias_no_hábiles!E:E))))))</f>
        <v/>
      </c>
      <c r="I763" s="28" t="str">
        <f t="shared" si="24"/>
        <v/>
      </c>
      <c r="J763" s="33" t="s">
        <v>6</v>
      </c>
      <c r="K763" s="33"/>
    </row>
    <row r="764" spans="1:11" ht="50.25" customHeight="1" x14ac:dyDescent="0.25">
      <c r="A764" s="34"/>
      <c r="B764" s="35" t="str">
        <f>IF($A764="","",VLOOKUP($A764,funcionarios!$A:$D,2,0))</f>
        <v/>
      </c>
      <c r="C764" s="36" t="str">
        <f>IF($A764="","",VLOOKUP($A764,funcionarios!$A:$D,3,0))</f>
        <v/>
      </c>
      <c r="D764" s="36" t="str">
        <f>IF($A764="","",VLOOKUP($A764,funcionarios!$A:$D,4,0))</f>
        <v/>
      </c>
      <c r="E764" s="2"/>
      <c r="F764" s="27" t="str">
        <f t="shared" si="23"/>
        <v/>
      </c>
      <c r="G764" s="3"/>
      <c r="H764" s="27" t="str">
        <f>IF(G764="","",IF(G764&lt;=F764,"La fecha de inicio de disfrute debe ser mayor que la fecha final de causación",IF(AND(YEAR(F764)=YEAR(G764),MONTH(F764)=MONTH(G764)),"Por favor reprograme la fecha de inicio de disfrute para el siguiente mes",IF(G764="","",IFERROR("El día de inicio del disfrute es "&amp;VLOOKUP(G764,Dias_no_hábiles!A:B,2,0)&amp;", por favor ingrese un día hábil",WORKDAY.INTL(G764-1,15,1,Dias_no_hábiles!E:E))))))</f>
        <v/>
      </c>
      <c r="I764" s="28" t="str">
        <f t="shared" si="24"/>
        <v/>
      </c>
      <c r="J764" s="33" t="s">
        <v>6</v>
      </c>
      <c r="K764" s="33"/>
    </row>
    <row r="765" spans="1:11" ht="50.25" customHeight="1" x14ac:dyDescent="0.25">
      <c r="A765" s="34"/>
      <c r="B765" s="35" t="str">
        <f>IF($A765="","",VLOOKUP($A765,funcionarios!$A:$D,2,0))</f>
        <v/>
      </c>
      <c r="C765" s="36" t="str">
        <f>IF($A765="","",VLOOKUP($A765,funcionarios!$A:$D,3,0))</f>
        <v/>
      </c>
      <c r="D765" s="36" t="str">
        <f>IF($A765="","",VLOOKUP($A765,funcionarios!$A:$D,4,0))</f>
        <v/>
      </c>
      <c r="E765" s="2"/>
      <c r="F765" s="27" t="str">
        <f t="shared" si="23"/>
        <v/>
      </c>
      <c r="G765" s="3"/>
      <c r="H765" s="27" t="str">
        <f>IF(G765="","",IF(G765&lt;=F765,"La fecha de inicio de disfrute debe ser mayor que la fecha final de causación",IF(AND(YEAR(F765)=YEAR(G765),MONTH(F765)=MONTH(G765)),"Por favor reprograme la fecha de inicio de disfrute para el siguiente mes",IF(G765="","",IFERROR("El día de inicio del disfrute es "&amp;VLOOKUP(G765,Dias_no_hábiles!A:B,2,0)&amp;", por favor ingrese un día hábil",WORKDAY.INTL(G765-1,15,1,Dias_no_hábiles!E:E))))))</f>
        <v/>
      </c>
      <c r="I765" s="28" t="str">
        <f t="shared" si="24"/>
        <v/>
      </c>
      <c r="J765" s="33" t="s">
        <v>6</v>
      </c>
      <c r="K765" s="33"/>
    </row>
    <row r="766" spans="1:11" ht="50.25" customHeight="1" x14ac:dyDescent="0.25">
      <c r="A766" s="34"/>
      <c r="B766" s="35" t="str">
        <f>IF($A766="","",VLOOKUP($A766,funcionarios!$A:$D,2,0))</f>
        <v/>
      </c>
      <c r="C766" s="36" t="str">
        <f>IF($A766="","",VLOOKUP($A766,funcionarios!$A:$D,3,0))</f>
        <v/>
      </c>
      <c r="D766" s="36" t="str">
        <f>IF($A766="","",VLOOKUP($A766,funcionarios!$A:$D,4,0))</f>
        <v/>
      </c>
      <c r="E766" s="2"/>
      <c r="F766" s="27" t="str">
        <f t="shared" si="23"/>
        <v/>
      </c>
      <c r="G766" s="3"/>
      <c r="H766" s="27" t="str">
        <f>IF(G766="","",IF(G766&lt;=F766,"La fecha de inicio de disfrute debe ser mayor que la fecha final de causación",IF(AND(YEAR(F766)=YEAR(G766),MONTH(F766)=MONTH(G766)),"Por favor reprograme la fecha de inicio de disfrute para el siguiente mes",IF(G766="","",IFERROR("El día de inicio del disfrute es "&amp;VLOOKUP(G766,Dias_no_hábiles!A:B,2,0)&amp;", por favor ingrese un día hábil",WORKDAY.INTL(G766-1,15,1,Dias_no_hábiles!E:E))))))</f>
        <v/>
      </c>
      <c r="I766" s="28" t="str">
        <f t="shared" si="24"/>
        <v/>
      </c>
      <c r="J766" s="33" t="s">
        <v>6</v>
      </c>
      <c r="K766" s="33"/>
    </row>
    <row r="767" spans="1:11" ht="50.25" customHeight="1" x14ac:dyDescent="0.25">
      <c r="A767" s="34"/>
      <c r="B767" s="35" t="str">
        <f>IF($A767="","",VLOOKUP($A767,funcionarios!$A:$D,2,0))</f>
        <v/>
      </c>
      <c r="C767" s="36" t="str">
        <f>IF($A767="","",VLOOKUP($A767,funcionarios!$A:$D,3,0))</f>
        <v/>
      </c>
      <c r="D767" s="36" t="str">
        <f>IF($A767="","",VLOOKUP($A767,funcionarios!$A:$D,4,0))</f>
        <v/>
      </c>
      <c r="E767" s="2"/>
      <c r="F767" s="27" t="str">
        <f t="shared" si="23"/>
        <v/>
      </c>
      <c r="G767" s="3"/>
      <c r="H767" s="27" t="str">
        <f>IF(G767="","",IF(G767&lt;=F767,"La fecha de inicio de disfrute debe ser mayor que la fecha final de causación",IF(AND(YEAR(F767)=YEAR(G767),MONTH(F767)=MONTH(G767)),"Por favor reprograme la fecha de inicio de disfrute para el siguiente mes",IF(G767="","",IFERROR("El día de inicio del disfrute es "&amp;VLOOKUP(G767,Dias_no_hábiles!A:B,2,0)&amp;", por favor ingrese un día hábil",WORKDAY.INTL(G767-1,15,1,Dias_no_hábiles!E:E))))))</f>
        <v/>
      </c>
      <c r="I767" s="28" t="str">
        <f t="shared" si="24"/>
        <v/>
      </c>
      <c r="J767" s="33" t="s">
        <v>6</v>
      </c>
      <c r="K767" s="33"/>
    </row>
    <row r="768" spans="1:11" ht="50.25" customHeight="1" x14ac:dyDescent="0.25">
      <c r="A768" s="34"/>
      <c r="B768" s="35" t="str">
        <f>IF($A768="","",VLOOKUP($A768,funcionarios!$A:$D,2,0))</f>
        <v/>
      </c>
      <c r="C768" s="36" t="str">
        <f>IF($A768="","",VLOOKUP($A768,funcionarios!$A:$D,3,0))</f>
        <v/>
      </c>
      <c r="D768" s="36" t="str">
        <f>IF($A768="","",VLOOKUP($A768,funcionarios!$A:$D,4,0))</f>
        <v/>
      </c>
      <c r="E768" s="2"/>
      <c r="F768" s="27" t="str">
        <f t="shared" si="23"/>
        <v/>
      </c>
      <c r="G768" s="3"/>
      <c r="H768" s="27" t="str">
        <f>IF(G768="","",IF(G768&lt;=F768,"La fecha de inicio de disfrute debe ser mayor que la fecha final de causación",IF(AND(YEAR(F768)=YEAR(G768),MONTH(F768)=MONTH(G768)),"Por favor reprograme la fecha de inicio de disfrute para el siguiente mes",IF(G768="","",IFERROR("El día de inicio del disfrute es "&amp;VLOOKUP(G768,Dias_no_hábiles!A:B,2,0)&amp;", por favor ingrese un día hábil",WORKDAY.INTL(G768-1,15,1,Dias_no_hábiles!E:E))))))</f>
        <v/>
      </c>
      <c r="I768" s="28" t="str">
        <f t="shared" si="24"/>
        <v/>
      </c>
      <c r="J768" s="33" t="s">
        <v>6</v>
      </c>
      <c r="K768" s="33"/>
    </row>
    <row r="769" spans="1:11" ht="50.25" customHeight="1" x14ac:dyDescent="0.25">
      <c r="A769" s="34"/>
      <c r="B769" s="35" t="str">
        <f>IF($A769="","",VLOOKUP($A769,funcionarios!$A:$D,2,0))</f>
        <v/>
      </c>
      <c r="C769" s="36" t="str">
        <f>IF($A769="","",VLOOKUP($A769,funcionarios!$A:$D,3,0))</f>
        <v/>
      </c>
      <c r="D769" s="36" t="str">
        <f>IF($A769="","",VLOOKUP($A769,funcionarios!$A:$D,4,0))</f>
        <v/>
      </c>
      <c r="E769" s="2"/>
      <c r="F769" s="27" t="str">
        <f t="shared" si="23"/>
        <v/>
      </c>
      <c r="G769" s="3"/>
      <c r="H769" s="27" t="str">
        <f>IF(G769="","",IF(G769&lt;=F769,"La fecha de inicio de disfrute debe ser mayor que la fecha final de causación",IF(AND(YEAR(F769)=YEAR(G769),MONTH(F769)=MONTH(G769)),"Por favor reprograme la fecha de inicio de disfrute para el siguiente mes",IF(G769="","",IFERROR("El día de inicio del disfrute es "&amp;VLOOKUP(G769,Dias_no_hábiles!A:B,2,0)&amp;", por favor ingrese un día hábil",WORKDAY.INTL(G769-1,15,1,Dias_no_hábiles!E:E))))))</f>
        <v/>
      </c>
      <c r="I769" s="28" t="str">
        <f t="shared" si="24"/>
        <v/>
      </c>
      <c r="J769" s="33" t="s">
        <v>6</v>
      </c>
      <c r="K769" s="33"/>
    </row>
    <row r="770" spans="1:11" ht="50.25" customHeight="1" x14ac:dyDescent="0.25">
      <c r="A770" s="34"/>
      <c r="B770" s="35" t="str">
        <f>IF($A770="","",VLOOKUP($A770,funcionarios!$A:$D,2,0))</f>
        <v/>
      </c>
      <c r="C770" s="36" t="str">
        <f>IF($A770="","",VLOOKUP($A770,funcionarios!$A:$D,3,0))</f>
        <v/>
      </c>
      <c r="D770" s="36" t="str">
        <f>IF($A770="","",VLOOKUP($A770,funcionarios!$A:$D,4,0))</f>
        <v/>
      </c>
      <c r="E770" s="2"/>
      <c r="F770" s="27" t="str">
        <f t="shared" si="23"/>
        <v/>
      </c>
      <c r="G770" s="3"/>
      <c r="H770" s="27" t="str">
        <f>IF(G770="","",IF(G770&lt;=F770,"La fecha de inicio de disfrute debe ser mayor que la fecha final de causación",IF(AND(YEAR(F770)=YEAR(G770),MONTH(F770)=MONTH(G770)),"Por favor reprograme la fecha de inicio de disfrute para el siguiente mes",IF(G770="","",IFERROR("El día de inicio del disfrute es "&amp;VLOOKUP(G770,Dias_no_hábiles!A:B,2,0)&amp;", por favor ingrese un día hábil",WORKDAY.INTL(G770-1,15,1,Dias_no_hábiles!E:E))))))</f>
        <v/>
      </c>
      <c r="I770" s="28" t="str">
        <f t="shared" si="24"/>
        <v/>
      </c>
      <c r="J770" s="33" t="s">
        <v>6</v>
      </c>
      <c r="K770" s="33"/>
    </row>
    <row r="771" spans="1:11" ht="50.25" customHeight="1" x14ac:dyDescent="0.25">
      <c r="A771" s="34"/>
      <c r="B771" s="35" t="str">
        <f>IF($A771="","",VLOOKUP($A771,funcionarios!$A:$D,2,0))</f>
        <v/>
      </c>
      <c r="C771" s="36" t="str">
        <f>IF($A771="","",VLOOKUP($A771,funcionarios!$A:$D,3,0))</f>
        <v/>
      </c>
      <c r="D771" s="36" t="str">
        <f>IF($A771="","",VLOOKUP($A771,funcionarios!$A:$D,4,0))</f>
        <v/>
      </c>
      <c r="E771" s="2"/>
      <c r="F771" s="27" t="str">
        <f t="shared" si="23"/>
        <v/>
      </c>
      <c r="G771" s="3"/>
      <c r="H771" s="27" t="str">
        <f>IF(G771="","",IF(G771&lt;=F771,"La fecha de inicio de disfrute debe ser mayor que la fecha final de causación",IF(AND(YEAR(F771)=YEAR(G771),MONTH(F771)=MONTH(G771)),"Por favor reprograme la fecha de inicio de disfrute para el siguiente mes",IF(G771="","",IFERROR("El día de inicio del disfrute es "&amp;VLOOKUP(G771,Dias_no_hábiles!A:B,2,0)&amp;", por favor ingrese un día hábil",WORKDAY.INTL(G771-1,15,1,Dias_no_hábiles!E:E))))))</f>
        <v/>
      </c>
      <c r="I771" s="28" t="str">
        <f t="shared" si="24"/>
        <v/>
      </c>
      <c r="J771" s="33" t="s">
        <v>6</v>
      </c>
      <c r="K771" s="33"/>
    </row>
    <row r="772" spans="1:11" ht="50.25" customHeight="1" x14ac:dyDescent="0.25">
      <c r="A772" s="34"/>
      <c r="B772" s="35" t="str">
        <f>IF($A772="","",VLOOKUP($A772,funcionarios!$A:$D,2,0))</f>
        <v/>
      </c>
      <c r="C772" s="36" t="str">
        <f>IF($A772="","",VLOOKUP($A772,funcionarios!$A:$D,3,0))</f>
        <v/>
      </c>
      <c r="D772" s="36" t="str">
        <f>IF($A772="","",VLOOKUP($A772,funcionarios!$A:$D,4,0))</f>
        <v/>
      </c>
      <c r="E772" s="2"/>
      <c r="F772" s="27" t="str">
        <f t="shared" si="23"/>
        <v/>
      </c>
      <c r="G772" s="3"/>
      <c r="H772" s="27" t="str">
        <f>IF(G772="","",IF(G772&lt;=F772,"La fecha de inicio de disfrute debe ser mayor que la fecha final de causación",IF(AND(YEAR(F772)=YEAR(G772),MONTH(F772)=MONTH(G772)),"Por favor reprograme la fecha de inicio de disfrute para el siguiente mes",IF(G772="","",IFERROR("El día de inicio del disfrute es "&amp;VLOOKUP(G772,Dias_no_hábiles!A:B,2,0)&amp;", por favor ingrese un día hábil",WORKDAY.INTL(G772-1,15,1,Dias_no_hábiles!E:E))))))</f>
        <v/>
      </c>
      <c r="I772" s="28" t="str">
        <f t="shared" si="24"/>
        <v/>
      </c>
      <c r="J772" s="33" t="s">
        <v>6</v>
      </c>
      <c r="K772" s="33"/>
    </row>
    <row r="773" spans="1:11" ht="50.25" customHeight="1" x14ac:dyDescent="0.25">
      <c r="A773" s="34"/>
      <c r="B773" s="35" t="str">
        <f>IF($A773="","",VLOOKUP($A773,funcionarios!$A:$D,2,0))</f>
        <v/>
      </c>
      <c r="C773" s="36" t="str">
        <f>IF($A773="","",VLOOKUP($A773,funcionarios!$A:$D,3,0))</f>
        <v/>
      </c>
      <c r="D773" s="36" t="str">
        <f>IF($A773="","",VLOOKUP($A773,funcionarios!$A:$D,4,0))</f>
        <v/>
      </c>
      <c r="E773" s="2"/>
      <c r="F773" s="27" t="str">
        <f t="shared" si="23"/>
        <v/>
      </c>
      <c r="G773" s="3"/>
      <c r="H773" s="27" t="str">
        <f>IF(G773="","",IF(G773&lt;=F773,"La fecha de inicio de disfrute debe ser mayor que la fecha final de causación",IF(AND(YEAR(F773)=YEAR(G773),MONTH(F773)=MONTH(G773)),"Por favor reprograme la fecha de inicio de disfrute para el siguiente mes",IF(G773="","",IFERROR("El día de inicio del disfrute es "&amp;VLOOKUP(G773,Dias_no_hábiles!A:B,2,0)&amp;", por favor ingrese un día hábil",WORKDAY.INTL(G773-1,15,1,Dias_no_hábiles!E:E))))))</f>
        <v/>
      </c>
      <c r="I773" s="28" t="str">
        <f t="shared" si="24"/>
        <v/>
      </c>
      <c r="J773" s="33" t="s">
        <v>6</v>
      </c>
      <c r="K773" s="33"/>
    </row>
    <row r="774" spans="1:11" ht="50.25" customHeight="1" x14ac:dyDescent="0.25">
      <c r="A774" s="34"/>
      <c r="B774" s="35" t="str">
        <f>IF($A774="","",VLOOKUP($A774,funcionarios!$A:$D,2,0))</f>
        <v/>
      </c>
      <c r="C774" s="36" t="str">
        <f>IF($A774="","",VLOOKUP($A774,funcionarios!$A:$D,3,0))</f>
        <v/>
      </c>
      <c r="D774" s="36" t="str">
        <f>IF($A774="","",VLOOKUP($A774,funcionarios!$A:$D,4,0))</f>
        <v/>
      </c>
      <c r="E774" s="2"/>
      <c r="F774" s="27" t="str">
        <f t="shared" si="23"/>
        <v/>
      </c>
      <c r="G774" s="3"/>
      <c r="H774" s="27" t="str">
        <f>IF(G774="","",IF(G774&lt;=F774,"La fecha de inicio de disfrute debe ser mayor que la fecha final de causación",IF(AND(YEAR(F774)=YEAR(G774),MONTH(F774)=MONTH(G774)),"Por favor reprograme la fecha de inicio de disfrute para el siguiente mes",IF(G774="","",IFERROR("El día de inicio del disfrute es "&amp;VLOOKUP(G774,Dias_no_hábiles!A:B,2,0)&amp;", por favor ingrese un día hábil",WORKDAY.INTL(G774-1,15,1,Dias_no_hábiles!E:E))))))</f>
        <v/>
      </c>
      <c r="I774" s="28" t="str">
        <f t="shared" si="24"/>
        <v/>
      </c>
      <c r="J774" s="33" t="s">
        <v>6</v>
      </c>
      <c r="K774" s="33"/>
    </row>
    <row r="775" spans="1:11" ht="50.25" customHeight="1" x14ac:dyDescent="0.25">
      <c r="A775" s="34"/>
      <c r="B775" s="35" t="str">
        <f>IF($A775="","",VLOOKUP($A775,funcionarios!$A:$D,2,0))</f>
        <v/>
      </c>
      <c r="C775" s="36" t="str">
        <f>IF($A775="","",VLOOKUP($A775,funcionarios!$A:$D,3,0))</f>
        <v/>
      </c>
      <c r="D775" s="36" t="str">
        <f>IF($A775="","",VLOOKUP($A775,funcionarios!$A:$D,4,0))</f>
        <v/>
      </c>
      <c r="E775" s="2"/>
      <c r="F775" s="27" t="str">
        <f t="shared" si="23"/>
        <v/>
      </c>
      <c r="G775" s="3"/>
      <c r="H775" s="27" t="str">
        <f>IF(G775="","",IF(G775&lt;=F775,"La fecha de inicio de disfrute debe ser mayor que la fecha final de causación",IF(AND(YEAR(F775)=YEAR(G775),MONTH(F775)=MONTH(G775)),"Por favor reprograme la fecha de inicio de disfrute para el siguiente mes",IF(G775="","",IFERROR("El día de inicio del disfrute es "&amp;VLOOKUP(G775,Dias_no_hábiles!A:B,2,0)&amp;", por favor ingrese un día hábil",WORKDAY.INTL(G775-1,15,1,Dias_no_hábiles!E:E))))))</f>
        <v/>
      </c>
      <c r="I775" s="28" t="str">
        <f t="shared" si="24"/>
        <v/>
      </c>
      <c r="J775" s="33" t="s">
        <v>6</v>
      </c>
      <c r="K775" s="33"/>
    </row>
    <row r="776" spans="1:11" ht="50.25" customHeight="1" x14ac:dyDescent="0.25">
      <c r="A776" s="34"/>
      <c r="B776" s="35" t="str">
        <f>IF($A776="","",VLOOKUP($A776,funcionarios!$A:$D,2,0))</f>
        <v/>
      </c>
      <c r="C776" s="36" t="str">
        <f>IF($A776="","",VLOOKUP($A776,funcionarios!$A:$D,3,0))</f>
        <v/>
      </c>
      <c r="D776" s="36" t="str">
        <f>IF($A776="","",VLOOKUP($A776,funcionarios!$A:$D,4,0))</f>
        <v/>
      </c>
      <c r="E776" s="2"/>
      <c r="F776" s="27" t="str">
        <f t="shared" ref="F776:F839" si="25">IF(E776="","",DATE(YEAR(E776)+1,MONTH(E776),DAY(E776))-1)</f>
        <v/>
      </c>
      <c r="G776" s="3"/>
      <c r="H776" s="27" t="str">
        <f>IF(G776="","",IF(G776&lt;=F776,"La fecha de inicio de disfrute debe ser mayor que la fecha final de causación",IF(AND(YEAR(F776)=YEAR(G776),MONTH(F776)=MONTH(G776)),"Por favor reprograme la fecha de inicio de disfrute para el siguiente mes",IF(G776="","",IFERROR("El día de inicio del disfrute es "&amp;VLOOKUP(G776,Dias_no_hábiles!A:B,2,0)&amp;", por favor ingrese un día hábil",WORKDAY.INTL(G776-1,15,1,Dias_no_hábiles!E:E))))))</f>
        <v/>
      </c>
      <c r="I776" s="28" t="str">
        <f t="shared" si="24"/>
        <v/>
      </c>
      <c r="J776" s="33" t="s">
        <v>6</v>
      </c>
      <c r="K776" s="33"/>
    </row>
    <row r="777" spans="1:11" ht="50.25" customHeight="1" x14ac:dyDescent="0.25">
      <c r="A777" s="34"/>
      <c r="B777" s="35" t="str">
        <f>IF($A777="","",VLOOKUP($A777,funcionarios!$A:$D,2,0))</f>
        <v/>
      </c>
      <c r="C777" s="36" t="str">
        <f>IF($A777="","",VLOOKUP($A777,funcionarios!$A:$D,3,0))</f>
        <v/>
      </c>
      <c r="D777" s="36" t="str">
        <f>IF($A777="","",VLOOKUP($A777,funcionarios!$A:$D,4,0))</f>
        <v/>
      </c>
      <c r="E777" s="2"/>
      <c r="F777" s="27" t="str">
        <f t="shared" si="25"/>
        <v/>
      </c>
      <c r="G777" s="3"/>
      <c r="H777" s="27" t="str">
        <f>IF(G777="","",IF(G777&lt;=F777,"La fecha de inicio de disfrute debe ser mayor que la fecha final de causación",IF(AND(YEAR(F777)=YEAR(G777),MONTH(F777)=MONTH(G777)),"Por favor reprograme la fecha de inicio de disfrute para el siguiente mes",IF(G777="","",IFERROR("El día de inicio del disfrute es "&amp;VLOOKUP(G777,Dias_no_hábiles!A:B,2,0)&amp;", por favor ingrese un día hábil",WORKDAY.INTL(G777-1,15,1,Dias_no_hábiles!E:E))))))</f>
        <v/>
      </c>
      <c r="I777" s="28" t="str">
        <f t="shared" ref="I777:I840" si="26">IF(G777="","",H777-G777+1)</f>
        <v/>
      </c>
      <c r="J777" s="33" t="s">
        <v>6</v>
      </c>
      <c r="K777" s="33"/>
    </row>
    <row r="778" spans="1:11" ht="50.25" customHeight="1" x14ac:dyDescent="0.25">
      <c r="A778" s="34"/>
      <c r="B778" s="35" t="str">
        <f>IF($A778="","",VLOOKUP($A778,funcionarios!$A:$D,2,0))</f>
        <v/>
      </c>
      <c r="C778" s="36" t="str">
        <f>IF($A778="","",VLOOKUP($A778,funcionarios!$A:$D,3,0))</f>
        <v/>
      </c>
      <c r="D778" s="36" t="str">
        <f>IF($A778="","",VLOOKUP($A778,funcionarios!$A:$D,4,0))</f>
        <v/>
      </c>
      <c r="E778" s="2"/>
      <c r="F778" s="27" t="str">
        <f t="shared" si="25"/>
        <v/>
      </c>
      <c r="G778" s="3"/>
      <c r="H778" s="27" t="str">
        <f>IF(G778="","",IF(G778&lt;=F778,"La fecha de inicio de disfrute debe ser mayor que la fecha final de causación",IF(AND(YEAR(F778)=YEAR(G778),MONTH(F778)=MONTH(G778)),"Por favor reprograme la fecha de inicio de disfrute para el siguiente mes",IF(G778="","",IFERROR("El día de inicio del disfrute es "&amp;VLOOKUP(G778,Dias_no_hábiles!A:B,2,0)&amp;", por favor ingrese un día hábil",WORKDAY.INTL(G778-1,15,1,Dias_no_hábiles!E:E))))))</f>
        <v/>
      </c>
      <c r="I778" s="28" t="str">
        <f t="shared" si="26"/>
        <v/>
      </c>
      <c r="J778" s="33" t="s">
        <v>6</v>
      </c>
      <c r="K778" s="33"/>
    </row>
    <row r="779" spans="1:11" ht="50.25" customHeight="1" x14ac:dyDescent="0.25">
      <c r="A779" s="34"/>
      <c r="B779" s="35" t="str">
        <f>IF($A779="","",VLOOKUP($A779,funcionarios!$A:$D,2,0))</f>
        <v/>
      </c>
      <c r="C779" s="36" t="str">
        <f>IF($A779="","",VLOOKUP($A779,funcionarios!$A:$D,3,0))</f>
        <v/>
      </c>
      <c r="D779" s="36" t="str">
        <f>IF($A779="","",VLOOKUP($A779,funcionarios!$A:$D,4,0))</f>
        <v/>
      </c>
      <c r="E779" s="2"/>
      <c r="F779" s="27" t="str">
        <f t="shared" si="25"/>
        <v/>
      </c>
      <c r="G779" s="3"/>
      <c r="H779" s="27" t="str">
        <f>IF(G779="","",IF(G779&lt;=F779,"La fecha de inicio de disfrute debe ser mayor que la fecha final de causación",IF(AND(YEAR(F779)=YEAR(G779),MONTH(F779)=MONTH(G779)),"Por favor reprograme la fecha de inicio de disfrute para el siguiente mes",IF(G779="","",IFERROR("El día de inicio del disfrute es "&amp;VLOOKUP(G779,Dias_no_hábiles!A:B,2,0)&amp;", por favor ingrese un día hábil",WORKDAY.INTL(G779-1,15,1,Dias_no_hábiles!E:E))))))</f>
        <v/>
      </c>
      <c r="I779" s="28" t="str">
        <f t="shared" si="26"/>
        <v/>
      </c>
      <c r="J779" s="33" t="s">
        <v>6</v>
      </c>
      <c r="K779" s="33"/>
    </row>
    <row r="780" spans="1:11" ht="50.25" customHeight="1" x14ac:dyDescent="0.25">
      <c r="A780" s="34"/>
      <c r="B780" s="35" t="str">
        <f>IF($A780="","",VLOOKUP($A780,funcionarios!$A:$D,2,0))</f>
        <v/>
      </c>
      <c r="C780" s="36" t="str">
        <f>IF($A780="","",VLOOKUP($A780,funcionarios!$A:$D,3,0))</f>
        <v/>
      </c>
      <c r="D780" s="36" t="str">
        <f>IF($A780="","",VLOOKUP($A780,funcionarios!$A:$D,4,0))</f>
        <v/>
      </c>
      <c r="E780" s="2"/>
      <c r="F780" s="27" t="str">
        <f t="shared" si="25"/>
        <v/>
      </c>
      <c r="G780" s="3"/>
      <c r="H780" s="27" t="str">
        <f>IF(G780="","",IF(G780&lt;=F780,"La fecha de inicio de disfrute debe ser mayor que la fecha final de causación",IF(AND(YEAR(F780)=YEAR(G780),MONTH(F780)=MONTH(G780)),"Por favor reprograme la fecha de inicio de disfrute para el siguiente mes",IF(G780="","",IFERROR("El día de inicio del disfrute es "&amp;VLOOKUP(G780,Dias_no_hábiles!A:B,2,0)&amp;", por favor ingrese un día hábil",WORKDAY.INTL(G780-1,15,1,Dias_no_hábiles!E:E))))))</f>
        <v/>
      </c>
      <c r="I780" s="28" t="str">
        <f t="shared" si="26"/>
        <v/>
      </c>
      <c r="J780" s="33" t="s">
        <v>6</v>
      </c>
      <c r="K780" s="33"/>
    </row>
    <row r="781" spans="1:11" ht="50.25" customHeight="1" x14ac:dyDescent="0.25">
      <c r="A781" s="34"/>
      <c r="B781" s="35" t="str">
        <f>IF($A781="","",VLOOKUP($A781,funcionarios!$A:$D,2,0))</f>
        <v/>
      </c>
      <c r="C781" s="36" t="str">
        <f>IF($A781="","",VLOOKUP($A781,funcionarios!$A:$D,3,0))</f>
        <v/>
      </c>
      <c r="D781" s="36" t="str">
        <f>IF($A781="","",VLOOKUP($A781,funcionarios!$A:$D,4,0))</f>
        <v/>
      </c>
      <c r="E781" s="2"/>
      <c r="F781" s="27" t="str">
        <f t="shared" si="25"/>
        <v/>
      </c>
      <c r="G781" s="3"/>
      <c r="H781" s="27" t="str">
        <f>IF(G781="","",IF(G781&lt;=F781,"La fecha de inicio de disfrute debe ser mayor que la fecha final de causación",IF(AND(YEAR(F781)=YEAR(G781),MONTH(F781)=MONTH(G781)),"Por favor reprograme la fecha de inicio de disfrute para el siguiente mes",IF(G781="","",IFERROR("El día de inicio del disfrute es "&amp;VLOOKUP(G781,Dias_no_hábiles!A:B,2,0)&amp;", por favor ingrese un día hábil",WORKDAY.INTL(G781-1,15,1,Dias_no_hábiles!E:E))))))</f>
        <v/>
      </c>
      <c r="I781" s="28" t="str">
        <f t="shared" si="26"/>
        <v/>
      </c>
      <c r="J781" s="33" t="s">
        <v>6</v>
      </c>
      <c r="K781" s="33"/>
    </row>
    <row r="782" spans="1:11" ht="50.25" customHeight="1" x14ac:dyDescent="0.25">
      <c r="A782" s="34"/>
      <c r="B782" s="35" t="str">
        <f>IF($A782="","",VLOOKUP($A782,funcionarios!$A:$D,2,0))</f>
        <v/>
      </c>
      <c r="C782" s="36" t="str">
        <f>IF($A782="","",VLOOKUP($A782,funcionarios!$A:$D,3,0))</f>
        <v/>
      </c>
      <c r="D782" s="36" t="str">
        <f>IF($A782="","",VLOOKUP($A782,funcionarios!$A:$D,4,0))</f>
        <v/>
      </c>
      <c r="E782" s="2"/>
      <c r="F782" s="27" t="str">
        <f t="shared" si="25"/>
        <v/>
      </c>
      <c r="G782" s="3"/>
      <c r="H782" s="27" t="str">
        <f>IF(G782="","",IF(G782&lt;=F782,"La fecha de inicio de disfrute debe ser mayor que la fecha final de causación",IF(AND(YEAR(F782)=YEAR(G782),MONTH(F782)=MONTH(G782)),"Por favor reprograme la fecha de inicio de disfrute para el siguiente mes",IF(G782="","",IFERROR("El día de inicio del disfrute es "&amp;VLOOKUP(G782,Dias_no_hábiles!A:B,2,0)&amp;", por favor ingrese un día hábil",WORKDAY.INTL(G782-1,15,1,Dias_no_hábiles!E:E))))))</f>
        <v/>
      </c>
      <c r="I782" s="28" t="str">
        <f t="shared" si="26"/>
        <v/>
      </c>
      <c r="J782" s="33" t="s">
        <v>6</v>
      </c>
      <c r="K782" s="33"/>
    </row>
    <row r="783" spans="1:11" ht="50.25" customHeight="1" x14ac:dyDescent="0.25">
      <c r="A783" s="34"/>
      <c r="B783" s="35" t="str">
        <f>IF($A783="","",VLOOKUP($A783,funcionarios!$A:$D,2,0))</f>
        <v/>
      </c>
      <c r="C783" s="36" t="str">
        <f>IF($A783="","",VLOOKUP($A783,funcionarios!$A:$D,3,0))</f>
        <v/>
      </c>
      <c r="D783" s="36" t="str">
        <f>IF($A783="","",VLOOKUP($A783,funcionarios!$A:$D,4,0))</f>
        <v/>
      </c>
      <c r="E783" s="2"/>
      <c r="F783" s="27" t="str">
        <f t="shared" si="25"/>
        <v/>
      </c>
      <c r="G783" s="3"/>
      <c r="H783" s="27" t="str">
        <f>IF(G783="","",IF(G783&lt;=F783,"La fecha de inicio de disfrute debe ser mayor que la fecha final de causación",IF(AND(YEAR(F783)=YEAR(G783),MONTH(F783)=MONTH(G783)),"Por favor reprograme la fecha de inicio de disfrute para el siguiente mes",IF(G783="","",IFERROR("El día de inicio del disfrute es "&amp;VLOOKUP(G783,Dias_no_hábiles!A:B,2,0)&amp;", por favor ingrese un día hábil",WORKDAY.INTL(G783-1,15,1,Dias_no_hábiles!E:E))))))</f>
        <v/>
      </c>
      <c r="I783" s="28" t="str">
        <f t="shared" si="26"/>
        <v/>
      </c>
      <c r="J783" s="33" t="s">
        <v>6</v>
      </c>
      <c r="K783" s="33"/>
    </row>
    <row r="784" spans="1:11" ht="50.25" customHeight="1" x14ac:dyDescent="0.25">
      <c r="A784" s="34"/>
      <c r="B784" s="35" t="str">
        <f>IF($A784="","",VLOOKUP($A784,funcionarios!$A:$D,2,0))</f>
        <v/>
      </c>
      <c r="C784" s="36" t="str">
        <f>IF($A784="","",VLOOKUP($A784,funcionarios!$A:$D,3,0))</f>
        <v/>
      </c>
      <c r="D784" s="36" t="str">
        <f>IF($A784="","",VLOOKUP($A784,funcionarios!$A:$D,4,0))</f>
        <v/>
      </c>
      <c r="E784" s="2"/>
      <c r="F784" s="27" t="str">
        <f t="shared" si="25"/>
        <v/>
      </c>
      <c r="G784" s="3"/>
      <c r="H784" s="27" t="str">
        <f>IF(G784="","",IF(G784&lt;=F784,"La fecha de inicio de disfrute debe ser mayor que la fecha final de causación",IF(AND(YEAR(F784)=YEAR(G784),MONTH(F784)=MONTH(G784)),"Por favor reprograme la fecha de inicio de disfrute para el siguiente mes",IF(G784="","",IFERROR("El día de inicio del disfrute es "&amp;VLOOKUP(G784,Dias_no_hábiles!A:B,2,0)&amp;", por favor ingrese un día hábil",WORKDAY.INTL(G784-1,15,1,Dias_no_hábiles!E:E))))))</f>
        <v/>
      </c>
      <c r="I784" s="28" t="str">
        <f t="shared" si="26"/>
        <v/>
      </c>
      <c r="J784" s="33" t="s">
        <v>6</v>
      </c>
      <c r="K784" s="33"/>
    </row>
    <row r="785" spans="1:11" ht="50.25" customHeight="1" x14ac:dyDescent="0.25">
      <c r="A785" s="34"/>
      <c r="B785" s="35" t="str">
        <f>IF($A785="","",VLOOKUP($A785,funcionarios!$A:$D,2,0))</f>
        <v/>
      </c>
      <c r="C785" s="36" t="str">
        <f>IF($A785="","",VLOOKUP($A785,funcionarios!$A:$D,3,0))</f>
        <v/>
      </c>
      <c r="D785" s="36" t="str">
        <f>IF($A785="","",VLOOKUP($A785,funcionarios!$A:$D,4,0))</f>
        <v/>
      </c>
      <c r="E785" s="2"/>
      <c r="F785" s="27" t="str">
        <f t="shared" si="25"/>
        <v/>
      </c>
      <c r="G785" s="3"/>
      <c r="H785" s="27" t="str">
        <f>IF(G785="","",IF(G785&lt;=F785,"La fecha de inicio de disfrute debe ser mayor que la fecha final de causación",IF(AND(YEAR(F785)=YEAR(G785),MONTH(F785)=MONTH(G785)),"Por favor reprograme la fecha de inicio de disfrute para el siguiente mes",IF(G785="","",IFERROR("El día de inicio del disfrute es "&amp;VLOOKUP(G785,Dias_no_hábiles!A:B,2,0)&amp;", por favor ingrese un día hábil",WORKDAY.INTL(G785-1,15,1,Dias_no_hábiles!E:E))))))</f>
        <v/>
      </c>
      <c r="I785" s="28" t="str">
        <f t="shared" si="26"/>
        <v/>
      </c>
      <c r="J785" s="33" t="s">
        <v>6</v>
      </c>
      <c r="K785" s="33"/>
    </row>
    <row r="786" spans="1:11" ht="50.25" customHeight="1" x14ac:dyDescent="0.25">
      <c r="A786" s="34"/>
      <c r="B786" s="35" t="str">
        <f>IF($A786="","",VLOOKUP($A786,funcionarios!$A:$D,2,0))</f>
        <v/>
      </c>
      <c r="C786" s="36" t="str">
        <f>IF($A786="","",VLOOKUP($A786,funcionarios!$A:$D,3,0))</f>
        <v/>
      </c>
      <c r="D786" s="36" t="str">
        <f>IF($A786="","",VLOOKUP($A786,funcionarios!$A:$D,4,0))</f>
        <v/>
      </c>
      <c r="E786" s="2"/>
      <c r="F786" s="27" t="str">
        <f t="shared" si="25"/>
        <v/>
      </c>
      <c r="G786" s="3"/>
      <c r="H786" s="27" t="str">
        <f>IF(G786="","",IF(G786&lt;=F786,"La fecha de inicio de disfrute debe ser mayor que la fecha final de causación",IF(AND(YEAR(F786)=YEAR(G786),MONTH(F786)=MONTH(G786)),"Por favor reprograme la fecha de inicio de disfrute para el siguiente mes",IF(G786="","",IFERROR("El día de inicio del disfrute es "&amp;VLOOKUP(G786,Dias_no_hábiles!A:B,2,0)&amp;", por favor ingrese un día hábil",WORKDAY.INTL(G786-1,15,1,Dias_no_hábiles!E:E))))))</f>
        <v/>
      </c>
      <c r="I786" s="28" t="str">
        <f t="shared" si="26"/>
        <v/>
      </c>
      <c r="J786" s="33" t="s">
        <v>6</v>
      </c>
      <c r="K786" s="33"/>
    </row>
    <row r="787" spans="1:11" ht="50.25" customHeight="1" x14ac:dyDescent="0.25">
      <c r="A787" s="34"/>
      <c r="B787" s="35" t="str">
        <f>IF($A787="","",VLOOKUP($A787,funcionarios!$A:$D,2,0))</f>
        <v/>
      </c>
      <c r="C787" s="36" t="str">
        <f>IF($A787="","",VLOOKUP($A787,funcionarios!$A:$D,3,0))</f>
        <v/>
      </c>
      <c r="D787" s="36" t="str">
        <f>IF($A787="","",VLOOKUP($A787,funcionarios!$A:$D,4,0))</f>
        <v/>
      </c>
      <c r="E787" s="2"/>
      <c r="F787" s="27" t="str">
        <f t="shared" si="25"/>
        <v/>
      </c>
      <c r="G787" s="3"/>
      <c r="H787" s="27" t="str">
        <f>IF(G787="","",IF(G787&lt;=F787,"La fecha de inicio de disfrute debe ser mayor que la fecha final de causación",IF(AND(YEAR(F787)=YEAR(G787),MONTH(F787)=MONTH(G787)),"Por favor reprograme la fecha de inicio de disfrute para el siguiente mes",IF(G787="","",IFERROR("El día de inicio del disfrute es "&amp;VLOOKUP(G787,Dias_no_hábiles!A:B,2,0)&amp;", por favor ingrese un día hábil",WORKDAY.INTL(G787-1,15,1,Dias_no_hábiles!E:E))))))</f>
        <v/>
      </c>
      <c r="I787" s="28" t="str">
        <f t="shared" si="26"/>
        <v/>
      </c>
      <c r="J787" s="33" t="s">
        <v>6</v>
      </c>
      <c r="K787" s="33"/>
    </row>
    <row r="788" spans="1:11" ht="50.25" customHeight="1" x14ac:dyDescent="0.25">
      <c r="A788" s="34"/>
      <c r="B788" s="35" t="str">
        <f>IF($A788="","",VLOOKUP($A788,funcionarios!$A:$D,2,0))</f>
        <v/>
      </c>
      <c r="C788" s="36" t="str">
        <f>IF($A788="","",VLOOKUP($A788,funcionarios!$A:$D,3,0))</f>
        <v/>
      </c>
      <c r="D788" s="36" t="str">
        <f>IF($A788="","",VLOOKUP($A788,funcionarios!$A:$D,4,0))</f>
        <v/>
      </c>
      <c r="E788" s="2"/>
      <c r="F788" s="27" t="str">
        <f t="shared" si="25"/>
        <v/>
      </c>
      <c r="G788" s="3"/>
      <c r="H788" s="27" t="str">
        <f>IF(G788="","",IF(G788&lt;=F788,"La fecha de inicio de disfrute debe ser mayor que la fecha final de causación",IF(AND(YEAR(F788)=YEAR(G788),MONTH(F788)=MONTH(G788)),"Por favor reprograme la fecha de inicio de disfrute para el siguiente mes",IF(G788="","",IFERROR("El día de inicio del disfrute es "&amp;VLOOKUP(G788,Dias_no_hábiles!A:B,2,0)&amp;", por favor ingrese un día hábil",WORKDAY.INTL(G788-1,15,1,Dias_no_hábiles!E:E))))))</f>
        <v/>
      </c>
      <c r="I788" s="28" t="str">
        <f t="shared" si="26"/>
        <v/>
      </c>
      <c r="J788" s="33" t="s">
        <v>6</v>
      </c>
      <c r="K788" s="33"/>
    </row>
    <row r="789" spans="1:11" ht="50.25" customHeight="1" x14ac:dyDescent="0.25">
      <c r="A789" s="34"/>
      <c r="B789" s="35" t="str">
        <f>IF($A789="","",VLOOKUP($A789,funcionarios!$A:$D,2,0))</f>
        <v/>
      </c>
      <c r="C789" s="36" t="str">
        <f>IF($A789="","",VLOOKUP($A789,funcionarios!$A:$D,3,0))</f>
        <v/>
      </c>
      <c r="D789" s="36" t="str">
        <f>IF($A789="","",VLOOKUP($A789,funcionarios!$A:$D,4,0))</f>
        <v/>
      </c>
      <c r="E789" s="2"/>
      <c r="F789" s="27" t="str">
        <f t="shared" si="25"/>
        <v/>
      </c>
      <c r="G789" s="3"/>
      <c r="H789" s="27" t="str">
        <f>IF(G789="","",IF(G789&lt;=F789,"La fecha de inicio de disfrute debe ser mayor que la fecha final de causación",IF(AND(YEAR(F789)=YEAR(G789),MONTH(F789)=MONTH(G789)),"Por favor reprograme la fecha de inicio de disfrute para el siguiente mes",IF(G789="","",IFERROR("El día de inicio del disfrute es "&amp;VLOOKUP(G789,Dias_no_hábiles!A:B,2,0)&amp;", por favor ingrese un día hábil",WORKDAY.INTL(G789-1,15,1,Dias_no_hábiles!E:E))))))</f>
        <v/>
      </c>
      <c r="I789" s="28" t="str">
        <f t="shared" si="26"/>
        <v/>
      </c>
      <c r="J789" s="33" t="s">
        <v>6</v>
      </c>
      <c r="K789" s="33"/>
    </row>
    <row r="790" spans="1:11" ht="50.25" customHeight="1" x14ac:dyDescent="0.25">
      <c r="A790" s="34"/>
      <c r="B790" s="35" t="str">
        <f>IF($A790="","",VLOOKUP($A790,funcionarios!$A:$D,2,0))</f>
        <v/>
      </c>
      <c r="C790" s="36" t="str">
        <f>IF($A790="","",VLOOKUP($A790,funcionarios!$A:$D,3,0))</f>
        <v/>
      </c>
      <c r="D790" s="36" t="str">
        <f>IF($A790="","",VLOOKUP($A790,funcionarios!$A:$D,4,0))</f>
        <v/>
      </c>
      <c r="E790" s="2"/>
      <c r="F790" s="27" t="str">
        <f t="shared" si="25"/>
        <v/>
      </c>
      <c r="G790" s="3"/>
      <c r="H790" s="27" t="str">
        <f>IF(G790="","",IF(G790&lt;=F790,"La fecha de inicio de disfrute debe ser mayor que la fecha final de causación",IF(AND(YEAR(F790)=YEAR(G790),MONTH(F790)=MONTH(G790)),"Por favor reprograme la fecha de inicio de disfrute para el siguiente mes",IF(G790="","",IFERROR("El día de inicio del disfrute es "&amp;VLOOKUP(G790,Dias_no_hábiles!A:B,2,0)&amp;", por favor ingrese un día hábil",WORKDAY.INTL(G790-1,15,1,Dias_no_hábiles!E:E))))))</f>
        <v/>
      </c>
      <c r="I790" s="28" t="str">
        <f t="shared" si="26"/>
        <v/>
      </c>
      <c r="J790" s="33" t="s">
        <v>6</v>
      </c>
      <c r="K790" s="33"/>
    </row>
    <row r="791" spans="1:11" ht="50.25" customHeight="1" x14ac:dyDescent="0.25">
      <c r="A791" s="34"/>
      <c r="B791" s="35" t="str">
        <f>IF($A791="","",VLOOKUP($A791,funcionarios!$A:$D,2,0))</f>
        <v/>
      </c>
      <c r="C791" s="36" t="str">
        <f>IF($A791="","",VLOOKUP($A791,funcionarios!$A:$D,3,0))</f>
        <v/>
      </c>
      <c r="D791" s="36" t="str">
        <f>IF($A791="","",VLOOKUP($A791,funcionarios!$A:$D,4,0))</f>
        <v/>
      </c>
      <c r="E791" s="2"/>
      <c r="F791" s="27" t="str">
        <f t="shared" si="25"/>
        <v/>
      </c>
      <c r="G791" s="3"/>
      <c r="H791" s="27" t="str">
        <f>IF(G791="","",IF(G791&lt;=F791,"La fecha de inicio de disfrute debe ser mayor que la fecha final de causación",IF(AND(YEAR(F791)=YEAR(G791),MONTH(F791)=MONTH(G791)),"Por favor reprograme la fecha de inicio de disfrute para el siguiente mes",IF(G791="","",IFERROR("El día de inicio del disfrute es "&amp;VLOOKUP(G791,Dias_no_hábiles!A:B,2,0)&amp;", por favor ingrese un día hábil",WORKDAY.INTL(G791-1,15,1,Dias_no_hábiles!E:E))))))</f>
        <v/>
      </c>
      <c r="I791" s="28" t="str">
        <f t="shared" si="26"/>
        <v/>
      </c>
      <c r="J791" s="33" t="s">
        <v>6</v>
      </c>
      <c r="K791" s="33"/>
    </row>
    <row r="792" spans="1:11" ht="50.25" customHeight="1" x14ac:dyDescent="0.25">
      <c r="A792" s="34"/>
      <c r="B792" s="35" t="str">
        <f>IF($A792="","",VLOOKUP($A792,funcionarios!$A:$D,2,0))</f>
        <v/>
      </c>
      <c r="C792" s="36" t="str">
        <f>IF($A792="","",VLOOKUP($A792,funcionarios!$A:$D,3,0))</f>
        <v/>
      </c>
      <c r="D792" s="36" t="str">
        <f>IF($A792="","",VLOOKUP($A792,funcionarios!$A:$D,4,0))</f>
        <v/>
      </c>
      <c r="E792" s="2"/>
      <c r="F792" s="27" t="str">
        <f t="shared" si="25"/>
        <v/>
      </c>
      <c r="G792" s="3"/>
      <c r="H792" s="27" t="str">
        <f>IF(G792="","",IF(G792&lt;=F792,"La fecha de inicio de disfrute debe ser mayor que la fecha final de causación",IF(AND(YEAR(F792)=YEAR(G792),MONTH(F792)=MONTH(G792)),"Por favor reprograme la fecha de inicio de disfrute para el siguiente mes",IF(G792="","",IFERROR("El día de inicio del disfrute es "&amp;VLOOKUP(G792,Dias_no_hábiles!A:B,2,0)&amp;", por favor ingrese un día hábil",WORKDAY.INTL(G792-1,15,1,Dias_no_hábiles!E:E))))))</f>
        <v/>
      </c>
      <c r="I792" s="28" t="str">
        <f t="shared" si="26"/>
        <v/>
      </c>
      <c r="J792" s="33" t="s">
        <v>6</v>
      </c>
      <c r="K792" s="33"/>
    </row>
    <row r="793" spans="1:11" ht="50.25" customHeight="1" x14ac:dyDescent="0.25">
      <c r="A793" s="34"/>
      <c r="B793" s="35" t="str">
        <f>IF($A793="","",VLOOKUP($A793,funcionarios!$A:$D,2,0))</f>
        <v/>
      </c>
      <c r="C793" s="36" t="str">
        <f>IF($A793="","",VLOOKUP($A793,funcionarios!$A:$D,3,0))</f>
        <v/>
      </c>
      <c r="D793" s="36" t="str">
        <f>IF($A793="","",VLOOKUP($A793,funcionarios!$A:$D,4,0))</f>
        <v/>
      </c>
      <c r="E793" s="2"/>
      <c r="F793" s="27" t="str">
        <f t="shared" si="25"/>
        <v/>
      </c>
      <c r="G793" s="3"/>
      <c r="H793" s="27" t="str">
        <f>IF(G793="","",IF(G793&lt;=F793,"La fecha de inicio de disfrute debe ser mayor que la fecha final de causación",IF(AND(YEAR(F793)=YEAR(G793),MONTH(F793)=MONTH(G793)),"Por favor reprograme la fecha de inicio de disfrute para el siguiente mes",IF(G793="","",IFERROR("El día de inicio del disfrute es "&amp;VLOOKUP(G793,Dias_no_hábiles!A:B,2,0)&amp;", por favor ingrese un día hábil",WORKDAY.INTL(G793-1,15,1,Dias_no_hábiles!E:E))))))</f>
        <v/>
      </c>
      <c r="I793" s="28" t="str">
        <f t="shared" si="26"/>
        <v/>
      </c>
      <c r="J793" s="33" t="s">
        <v>6</v>
      </c>
      <c r="K793" s="33"/>
    </row>
    <row r="794" spans="1:11" ht="50.25" customHeight="1" x14ac:dyDescent="0.25">
      <c r="A794" s="34"/>
      <c r="B794" s="35" t="str">
        <f>IF($A794="","",VLOOKUP($A794,funcionarios!$A:$D,2,0))</f>
        <v/>
      </c>
      <c r="C794" s="36" t="str">
        <f>IF($A794="","",VLOOKUP($A794,funcionarios!$A:$D,3,0))</f>
        <v/>
      </c>
      <c r="D794" s="36" t="str">
        <f>IF($A794="","",VLOOKUP($A794,funcionarios!$A:$D,4,0))</f>
        <v/>
      </c>
      <c r="E794" s="2"/>
      <c r="F794" s="27" t="str">
        <f t="shared" si="25"/>
        <v/>
      </c>
      <c r="G794" s="3"/>
      <c r="H794" s="27" t="str">
        <f>IF(G794="","",IF(G794&lt;=F794,"La fecha de inicio de disfrute debe ser mayor que la fecha final de causación",IF(AND(YEAR(F794)=YEAR(G794),MONTH(F794)=MONTH(G794)),"Por favor reprograme la fecha de inicio de disfrute para el siguiente mes",IF(G794="","",IFERROR("El día de inicio del disfrute es "&amp;VLOOKUP(G794,Dias_no_hábiles!A:B,2,0)&amp;", por favor ingrese un día hábil",WORKDAY.INTL(G794-1,15,1,Dias_no_hábiles!E:E))))))</f>
        <v/>
      </c>
      <c r="I794" s="28" t="str">
        <f t="shared" si="26"/>
        <v/>
      </c>
      <c r="J794" s="33" t="s">
        <v>6</v>
      </c>
      <c r="K794" s="33"/>
    </row>
    <row r="795" spans="1:11" ht="50.25" customHeight="1" x14ac:dyDescent="0.25">
      <c r="A795" s="34"/>
      <c r="B795" s="35" t="str">
        <f>IF($A795="","",VLOOKUP($A795,funcionarios!$A:$D,2,0))</f>
        <v/>
      </c>
      <c r="C795" s="36" t="str">
        <f>IF($A795="","",VLOOKUP($A795,funcionarios!$A:$D,3,0))</f>
        <v/>
      </c>
      <c r="D795" s="36" t="str">
        <f>IF($A795="","",VLOOKUP($A795,funcionarios!$A:$D,4,0))</f>
        <v/>
      </c>
      <c r="E795" s="2"/>
      <c r="F795" s="27" t="str">
        <f t="shared" si="25"/>
        <v/>
      </c>
      <c r="G795" s="3"/>
      <c r="H795" s="27" t="str">
        <f>IF(G795="","",IF(G795&lt;=F795,"La fecha de inicio de disfrute debe ser mayor que la fecha final de causación",IF(AND(YEAR(F795)=YEAR(G795),MONTH(F795)=MONTH(G795)),"Por favor reprograme la fecha de inicio de disfrute para el siguiente mes",IF(G795="","",IFERROR("El día de inicio del disfrute es "&amp;VLOOKUP(G795,Dias_no_hábiles!A:B,2,0)&amp;", por favor ingrese un día hábil",WORKDAY.INTL(G795-1,15,1,Dias_no_hábiles!E:E))))))</f>
        <v/>
      </c>
      <c r="I795" s="28" t="str">
        <f t="shared" si="26"/>
        <v/>
      </c>
      <c r="J795" s="33" t="s">
        <v>6</v>
      </c>
      <c r="K795" s="33"/>
    </row>
    <row r="796" spans="1:11" ht="50.25" customHeight="1" x14ac:dyDescent="0.25">
      <c r="A796" s="34"/>
      <c r="B796" s="35" t="str">
        <f>IF($A796="","",VLOOKUP($A796,funcionarios!$A:$D,2,0))</f>
        <v/>
      </c>
      <c r="C796" s="36" t="str">
        <f>IF($A796="","",VLOOKUP($A796,funcionarios!$A:$D,3,0))</f>
        <v/>
      </c>
      <c r="D796" s="36" t="str">
        <f>IF($A796="","",VLOOKUP($A796,funcionarios!$A:$D,4,0))</f>
        <v/>
      </c>
      <c r="E796" s="2"/>
      <c r="F796" s="27" t="str">
        <f t="shared" si="25"/>
        <v/>
      </c>
      <c r="G796" s="3"/>
      <c r="H796" s="27" t="str">
        <f>IF(G796="","",IF(G796&lt;=F796,"La fecha de inicio de disfrute debe ser mayor que la fecha final de causación",IF(AND(YEAR(F796)=YEAR(G796),MONTH(F796)=MONTH(G796)),"Por favor reprograme la fecha de inicio de disfrute para el siguiente mes",IF(G796="","",IFERROR("El día de inicio del disfrute es "&amp;VLOOKUP(G796,Dias_no_hábiles!A:B,2,0)&amp;", por favor ingrese un día hábil",WORKDAY.INTL(G796-1,15,1,Dias_no_hábiles!E:E))))))</f>
        <v/>
      </c>
      <c r="I796" s="28" t="str">
        <f t="shared" si="26"/>
        <v/>
      </c>
      <c r="J796" s="33" t="s">
        <v>6</v>
      </c>
      <c r="K796" s="33"/>
    </row>
    <row r="797" spans="1:11" ht="50.25" customHeight="1" x14ac:dyDescent="0.25">
      <c r="A797" s="34"/>
      <c r="B797" s="35" t="str">
        <f>IF($A797="","",VLOOKUP($A797,funcionarios!$A:$D,2,0))</f>
        <v/>
      </c>
      <c r="C797" s="36" t="str">
        <f>IF($A797="","",VLOOKUP($A797,funcionarios!$A:$D,3,0))</f>
        <v/>
      </c>
      <c r="D797" s="36" t="str">
        <f>IF($A797="","",VLOOKUP($A797,funcionarios!$A:$D,4,0))</f>
        <v/>
      </c>
      <c r="E797" s="2"/>
      <c r="F797" s="27" t="str">
        <f t="shared" si="25"/>
        <v/>
      </c>
      <c r="G797" s="3"/>
      <c r="H797" s="27" t="str">
        <f>IF(G797="","",IF(G797&lt;=F797,"La fecha de inicio de disfrute debe ser mayor que la fecha final de causación",IF(AND(YEAR(F797)=YEAR(G797),MONTH(F797)=MONTH(G797)),"Por favor reprograme la fecha de inicio de disfrute para el siguiente mes",IF(G797="","",IFERROR("El día de inicio del disfrute es "&amp;VLOOKUP(G797,Dias_no_hábiles!A:B,2,0)&amp;", por favor ingrese un día hábil",WORKDAY.INTL(G797-1,15,1,Dias_no_hábiles!E:E))))))</f>
        <v/>
      </c>
      <c r="I797" s="28" t="str">
        <f t="shared" si="26"/>
        <v/>
      </c>
      <c r="J797" s="33" t="s">
        <v>6</v>
      </c>
      <c r="K797" s="33"/>
    </row>
    <row r="798" spans="1:11" ht="50.25" customHeight="1" x14ac:dyDescent="0.25">
      <c r="A798" s="34"/>
      <c r="B798" s="35" t="str">
        <f>IF($A798="","",VLOOKUP($A798,funcionarios!$A:$D,2,0))</f>
        <v/>
      </c>
      <c r="C798" s="36" t="str">
        <f>IF($A798="","",VLOOKUP($A798,funcionarios!$A:$D,3,0))</f>
        <v/>
      </c>
      <c r="D798" s="36" t="str">
        <f>IF($A798="","",VLOOKUP($A798,funcionarios!$A:$D,4,0))</f>
        <v/>
      </c>
      <c r="E798" s="2"/>
      <c r="F798" s="27" t="str">
        <f t="shared" si="25"/>
        <v/>
      </c>
      <c r="G798" s="3"/>
      <c r="H798" s="27" t="str">
        <f>IF(G798="","",IF(G798&lt;=F798,"La fecha de inicio de disfrute debe ser mayor que la fecha final de causación",IF(AND(YEAR(F798)=YEAR(G798),MONTH(F798)=MONTH(G798)),"Por favor reprograme la fecha de inicio de disfrute para el siguiente mes",IF(G798="","",IFERROR("El día de inicio del disfrute es "&amp;VLOOKUP(G798,Dias_no_hábiles!A:B,2,0)&amp;", por favor ingrese un día hábil",WORKDAY.INTL(G798-1,15,1,Dias_no_hábiles!E:E))))))</f>
        <v/>
      </c>
      <c r="I798" s="28" t="str">
        <f t="shared" si="26"/>
        <v/>
      </c>
      <c r="J798" s="33" t="s">
        <v>6</v>
      </c>
      <c r="K798" s="33"/>
    </row>
    <row r="799" spans="1:11" ht="50.25" customHeight="1" x14ac:dyDescent="0.25">
      <c r="A799" s="34"/>
      <c r="B799" s="35" t="str">
        <f>IF($A799="","",VLOOKUP($A799,funcionarios!$A:$D,2,0))</f>
        <v/>
      </c>
      <c r="C799" s="36" t="str">
        <f>IF($A799="","",VLOOKUP($A799,funcionarios!$A:$D,3,0))</f>
        <v/>
      </c>
      <c r="D799" s="36" t="str">
        <f>IF($A799="","",VLOOKUP($A799,funcionarios!$A:$D,4,0))</f>
        <v/>
      </c>
      <c r="E799" s="2"/>
      <c r="F799" s="27" t="str">
        <f t="shared" si="25"/>
        <v/>
      </c>
      <c r="G799" s="3"/>
      <c r="H799" s="27" t="str">
        <f>IF(G799="","",IF(G799&lt;=F799,"La fecha de inicio de disfrute debe ser mayor que la fecha final de causación",IF(AND(YEAR(F799)=YEAR(G799),MONTH(F799)=MONTH(G799)),"Por favor reprograme la fecha de inicio de disfrute para el siguiente mes",IF(G799="","",IFERROR("El día de inicio del disfrute es "&amp;VLOOKUP(G799,Dias_no_hábiles!A:B,2,0)&amp;", por favor ingrese un día hábil",WORKDAY.INTL(G799-1,15,1,Dias_no_hábiles!E:E))))))</f>
        <v/>
      </c>
      <c r="I799" s="28" t="str">
        <f t="shared" si="26"/>
        <v/>
      </c>
      <c r="J799" s="33" t="s">
        <v>6</v>
      </c>
      <c r="K799" s="33"/>
    </row>
    <row r="800" spans="1:11" ht="50.25" customHeight="1" x14ac:dyDescent="0.25">
      <c r="A800" s="34"/>
      <c r="B800" s="35" t="str">
        <f>IF($A800="","",VLOOKUP($A800,funcionarios!$A:$D,2,0))</f>
        <v/>
      </c>
      <c r="C800" s="36" t="str">
        <f>IF($A800="","",VLOOKUP($A800,funcionarios!$A:$D,3,0))</f>
        <v/>
      </c>
      <c r="D800" s="36" t="str">
        <f>IF($A800="","",VLOOKUP($A800,funcionarios!$A:$D,4,0))</f>
        <v/>
      </c>
      <c r="E800" s="2"/>
      <c r="F800" s="27" t="str">
        <f t="shared" si="25"/>
        <v/>
      </c>
      <c r="G800" s="3"/>
      <c r="H800" s="27" t="str">
        <f>IF(G800="","",IF(G800&lt;=F800,"La fecha de inicio de disfrute debe ser mayor que la fecha final de causación",IF(AND(YEAR(F800)=YEAR(G800),MONTH(F800)=MONTH(G800)),"Por favor reprograme la fecha de inicio de disfrute para el siguiente mes",IF(G800="","",IFERROR("El día de inicio del disfrute es "&amp;VLOOKUP(G800,Dias_no_hábiles!A:B,2,0)&amp;", por favor ingrese un día hábil",WORKDAY.INTL(G800-1,15,1,Dias_no_hábiles!E:E))))))</f>
        <v/>
      </c>
      <c r="I800" s="28" t="str">
        <f t="shared" si="26"/>
        <v/>
      </c>
      <c r="J800" s="33" t="s">
        <v>6</v>
      </c>
      <c r="K800" s="33"/>
    </row>
    <row r="801" spans="1:11" ht="50.25" customHeight="1" x14ac:dyDescent="0.25">
      <c r="A801" s="34"/>
      <c r="B801" s="35" t="str">
        <f>IF($A801="","",VLOOKUP($A801,funcionarios!$A:$D,2,0))</f>
        <v/>
      </c>
      <c r="C801" s="36" t="str">
        <f>IF($A801="","",VLOOKUP($A801,funcionarios!$A:$D,3,0))</f>
        <v/>
      </c>
      <c r="D801" s="36" t="str">
        <f>IF($A801="","",VLOOKUP($A801,funcionarios!$A:$D,4,0))</f>
        <v/>
      </c>
      <c r="E801" s="2"/>
      <c r="F801" s="27" t="str">
        <f t="shared" si="25"/>
        <v/>
      </c>
      <c r="G801" s="3"/>
      <c r="H801" s="27" t="str">
        <f>IF(G801="","",IF(G801&lt;=F801,"La fecha de inicio de disfrute debe ser mayor que la fecha final de causación",IF(AND(YEAR(F801)=YEAR(G801),MONTH(F801)=MONTH(G801)),"Por favor reprograme la fecha de inicio de disfrute para el siguiente mes",IF(G801="","",IFERROR("El día de inicio del disfrute es "&amp;VLOOKUP(G801,Dias_no_hábiles!A:B,2,0)&amp;", por favor ingrese un día hábil",WORKDAY.INTL(G801-1,15,1,Dias_no_hábiles!E:E))))))</f>
        <v/>
      </c>
      <c r="I801" s="28" t="str">
        <f t="shared" si="26"/>
        <v/>
      </c>
      <c r="J801" s="33" t="s">
        <v>6</v>
      </c>
      <c r="K801" s="33"/>
    </row>
    <row r="802" spans="1:11" ht="50.25" customHeight="1" x14ac:dyDescent="0.25">
      <c r="A802" s="34"/>
      <c r="B802" s="35" t="str">
        <f>IF($A802="","",VLOOKUP($A802,funcionarios!$A:$D,2,0))</f>
        <v/>
      </c>
      <c r="C802" s="36" t="str">
        <f>IF($A802="","",VLOOKUP($A802,funcionarios!$A:$D,3,0))</f>
        <v/>
      </c>
      <c r="D802" s="36" t="str">
        <f>IF($A802="","",VLOOKUP($A802,funcionarios!$A:$D,4,0))</f>
        <v/>
      </c>
      <c r="E802" s="2"/>
      <c r="F802" s="27" t="str">
        <f t="shared" si="25"/>
        <v/>
      </c>
      <c r="G802" s="3"/>
      <c r="H802" s="27" t="str">
        <f>IF(G802="","",IF(G802&lt;=F802,"La fecha de inicio de disfrute debe ser mayor que la fecha final de causación",IF(AND(YEAR(F802)=YEAR(G802),MONTH(F802)=MONTH(G802)),"Por favor reprograme la fecha de inicio de disfrute para el siguiente mes",IF(G802="","",IFERROR("El día de inicio del disfrute es "&amp;VLOOKUP(G802,Dias_no_hábiles!A:B,2,0)&amp;", por favor ingrese un día hábil",WORKDAY.INTL(G802-1,15,1,Dias_no_hábiles!E:E))))))</f>
        <v/>
      </c>
      <c r="I802" s="28" t="str">
        <f t="shared" si="26"/>
        <v/>
      </c>
      <c r="J802" s="33" t="s">
        <v>6</v>
      </c>
      <c r="K802" s="33"/>
    </row>
    <row r="803" spans="1:11" ht="50.25" customHeight="1" x14ac:dyDescent="0.25">
      <c r="A803" s="34"/>
      <c r="B803" s="35" t="str">
        <f>IF($A803="","",VLOOKUP($A803,funcionarios!$A:$D,2,0))</f>
        <v/>
      </c>
      <c r="C803" s="36" t="str">
        <f>IF($A803="","",VLOOKUP($A803,funcionarios!$A:$D,3,0))</f>
        <v/>
      </c>
      <c r="D803" s="36" t="str">
        <f>IF($A803="","",VLOOKUP($A803,funcionarios!$A:$D,4,0))</f>
        <v/>
      </c>
      <c r="E803" s="2"/>
      <c r="F803" s="27" t="str">
        <f t="shared" si="25"/>
        <v/>
      </c>
      <c r="G803" s="3"/>
      <c r="H803" s="27" t="str">
        <f>IF(G803="","",IF(G803&lt;=F803,"La fecha de inicio de disfrute debe ser mayor que la fecha final de causación",IF(AND(YEAR(F803)=YEAR(G803),MONTH(F803)=MONTH(G803)),"Por favor reprograme la fecha de inicio de disfrute para el siguiente mes",IF(G803="","",IFERROR("El día de inicio del disfrute es "&amp;VLOOKUP(G803,Dias_no_hábiles!A:B,2,0)&amp;", por favor ingrese un día hábil",WORKDAY.INTL(G803-1,15,1,Dias_no_hábiles!E:E))))))</f>
        <v/>
      </c>
      <c r="I803" s="28" t="str">
        <f t="shared" si="26"/>
        <v/>
      </c>
      <c r="J803" s="33" t="s">
        <v>6</v>
      </c>
      <c r="K803" s="33"/>
    </row>
    <row r="804" spans="1:11" ht="50.25" customHeight="1" x14ac:dyDescent="0.25">
      <c r="A804" s="34"/>
      <c r="B804" s="35" t="str">
        <f>IF($A804="","",VLOOKUP($A804,funcionarios!$A:$D,2,0))</f>
        <v/>
      </c>
      <c r="C804" s="36" t="str">
        <f>IF($A804="","",VLOOKUP($A804,funcionarios!$A:$D,3,0))</f>
        <v/>
      </c>
      <c r="D804" s="36" t="str">
        <f>IF($A804="","",VLOOKUP($A804,funcionarios!$A:$D,4,0))</f>
        <v/>
      </c>
      <c r="E804" s="2"/>
      <c r="F804" s="27" t="str">
        <f t="shared" si="25"/>
        <v/>
      </c>
      <c r="G804" s="3"/>
      <c r="H804" s="27" t="str">
        <f>IF(G804="","",IF(G804&lt;=F804,"La fecha de inicio de disfrute debe ser mayor que la fecha final de causación",IF(AND(YEAR(F804)=YEAR(G804),MONTH(F804)=MONTH(G804)),"Por favor reprograme la fecha de inicio de disfrute para el siguiente mes",IF(G804="","",IFERROR("El día de inicio del disfrute es "&amp;VLOOKUP(G804,Dias_no_hábiles!A:B,2,0)&amp;", por favor ingrese un día hábil",WORKDAY.INTL(G804-1,15,1,Dias_no_hábiles!E:E))))))</f>
        <v/>
      </c>
      <c r="I804" s="28" t="str">
        <f t="shared" si="26"/>
        <v/>
      </c>
      <c r="J804" s="33" t="s">
        <v>6</v>
      </c>
      <c r="K804" s="33"/>
    </row>
    <row r="805" spans="1:11" ht="50.25" customHeight="1" x14ac:dyDescent="0.25">
      <c r="A805" s="34"/>
      <c r="B805" s="35" t="str">
        <f>IF($A805="","",VLOOKUP($A805,funcionarios!$A:$D,2,0))</f>
        <v/>
      </c>
      <c r="C805" s="36" t="str">
        <f>IF($A805="","",VLOOKUP($A805,funcionarios!$A:$D,3,0))</f>
        <v/>
      </c>
      <c r="D805" s="36" t="str">
        <f>IF($A805="","",VLOOKUP($A805,funcionarios!$A:$D,4,0))</f>
        <v/>
      </c>
      <c r="E805" s="2"/>
      <c r="F805" s="27" t="str">
        <f t="shared" si="25"/>
        <v/>
      </c>
      <c r="G805" s="3"/>
      <c r="H805" s="27" t="str">
        <f>IF(G805="","",IF(G805&lt;=F805,"La fecha de inicio de disfrute debe ser mayor que la fecha final de causación",IF(AND(YEAR(F805)=YEAR(G805),MONTH(F805)=MONTH(G805)),"Por favor reprograme la fecha de inicio de disfrute para el siguiente mes",IF(G805="","",IFERROR("El día de inicio del disfrute es "&amp;VLOOKUP(G805,Dias_no_hábiles!A:B,2,0)&amp;", por favor ingrese un día hábil",WORKDAY.INTL(G805-1,15,1,Dias_no_hábiles!E:E))))))</f>
        <v/>
      </c>
      <c r="I805" s="28" t="str">
        <f t="shared" si="26"/>
        <v/>
      </c>
      <c r="J805" s="33" t="s">
        <v>6</v>
      </c>
      <c r="K805" s="33"/>
    </row>
    <row r="806" spans="1:11" ht="50.25" customHeight="1" x14ac:dyDescent="0.25">
      <c r="A806" s="34"/>
      <c r="B806" s="35" t="str">
        <f>IF($A806="","",VLOOKUP($A806,funcionarios!$A:$D,2,0))</f>
        <v/>
      </c>
      <c r="C806" s="36" t="str">
        <f>IF($A806="","",VLOOKUP($A806,funcionarios!$A:$D,3,0))</f>
        <v/>
      </c>
      <c r="D806" s="36" t="str">
        <f>IF($A806="","",VLOOKUP($A806,funcionarios!$A:$D,4,0))</f>
        <v/>
      </c>
      <c r="E806" s="2"/>
      <c r="F806" s="27" t="str">
        <f t="shared" si="25"/>
        <v/>
      </c>
      <c r="G806" s="3"/>
      <c r="H806" s="27" t="str">
        <f>IF(G806="","",IF(G806&lt;=F806,"La fecha de inicio de disfrute debe ser mayor que la fecha final de causación",IF(AND(YEAR(F806)=YEAR(G806),MONTH(F806)=MONTH(G806)),"Por favor reprograme la fecha de inicio de disfrute para el siguiente mes",IF(G806="","",IFERROR("El día de inicio del disfrute es "&amp;VLOOKUP(G806,Dias_no_hábiles!A:B,2,0)&amp;", por favor ingrese un día hábil",WORKDAY.INTL(G806-1,15,1,Dias_no_hábiles!E:E))))))</f>
        <v/>
      </c>
      <c r="I806" s="28" t="str">
        <f t="shared" si="26"/>
        <v/>
      </c>
      <c r="J806" s="33" t="s">
        <v>6</v>
      </c>
      <c r="K806" s="33"/>
    </row>
    <row r="807" spans="1:11" ht="50.25" customHeight="1" x14ac:dyDescent="0.25">
      <c r="A807" s="34"/>
      <c r="B807" s="35" t="str">
        <f>IF($A807="","",VLOOKUP($A807,funcionarios!$A:$D,2,0))</f>
        <v/>
      </c>
      <c r="C807" s="36" t="str">
        <f>IF($A807="","",VLOOKUP($A807,funcionarios!$A:$D,3,0))</f>
        <v/>
      </c>
      <c r="D807" s="36" t="str">
        <f>IF($A807="","",VLOOKUP($A807,funcionarios!$A:$D,4,0))</f>
        <v/>
      </c>
      <c r="E807" s="2"/>
      <c r="F807" s="27" t="str">
        <f t="shared" si="25"/>
        <v/>
      </c>
      <c r="G807" s="3"/>
      <c r="H807" s="27" t="str">
        <f>IF(G807="","",IF(G807&lt;=F807,"La fecha de inicio de disfrute debe ser mayor que la fecha final de causación",IF(AND(YEAR(F807)=YEAR(G807),MONTH(F807)=MONTH(G807)),"Por favor reprograme la fecha de inicio de disfrute para el siguiente mes",IF(G807="","",IFERROR("El día de inicio del disfrute es "&amp;VLOOKUP(G807,Dias_no_hábiles!A:B,2,0)&amp;", por favor ingrese un día hábil",WORKDAY.INTL(G807-1,15,1,Dias_no_hábiles!E:E))))))</f>
        <v/>
      </c>
      <c r="I807" s="28" t="str">
        <f t="shared" si="26"/>
        <v/>
      </c>
      <c r="J807" s="33" t="s">
        <v>6</v>
      </c>
      <c r="K807" s="33"/>
    </row>
    <row r="808" spans="1:11" ht="50.25" customHeight="1" x14ac:dyDescent="0.25">
      <c r="A808" s="34"/>
      <c r="B808" s="35" t="str">
        <f>IF($A808="","",VLOOKUP($A808,funcionarios!$A:$D,2,0))</f>
        <v/>
      </c>
      <c r="C808" s="36" t="str">
        <f>IF($A808="","",VLOOKUP($A808,funcionarios!$A:$D,3,0))</f>
        <v/>
      </c>
      <c r="D808" s="36" t="str">
        <f>IF($A808="","",VLOOKUP($A808,funcionarios!$A:$D,4,0))</f>
        <v/>
      </c>
      <c r="E808" s="2"/>
      <c r="F808" s="27" t="str">
        <f t="shared" si="25"/>
        <v/>
      </c>
      <c r="G808" s="3"/>
      <c r="H808" s="27" t="str">
        <f>IF(G808="","",IF(G808&lt;=F808,"La fecha de inicio de disfrute debe ser mayor que la fecha final de causación",IF(AND(YEAR(F808)=YEAR(G808),MONTH(F808)=MONTH(G808)),"Por favor reprograme la fecha de inicio de disfrute para el siguiente mes",IF(G808="","",IFERROR("El día de inicio del disfrute es "&amp;VLOOKUP(G808,Dias_no_hábiles!A:B,2,0)&amp;", por favor ingrese un día hábil",WORKDAY.INTL(G808-1,15,1,Dias_no_hábiles!E:E))))))</f>
        <v/>
      </c>
      <c r="I808" s="28" t="str">
        <f t="shared" si="26"/>
        <v/>
      </c>
      <c r="J808" s="33" t="s">
        <v>6</v>
      </c>
      <c r="K808" s="33"/>
    </row>
    <row r="809" spans="1:11" ht="50.25" customHeight="1" x14ac:dyDescent="0.25">
      <c r="A809" s="34"/>
      <c r="B809" s="35" t="str">
        <f>IF($A809="","",VLOOKUP($A809,funcionarios!$A:$D,2,0))</f>
        <v/>
      </c>
      <c r="C809" s="36" t="str">
        <f>IF($A809="","",VLOOKUP($A809,funcionarios!$A:$D,3,0))</f>
        <v/>
      </c>
      <c r="D809" s="36" t="str">
        <f>IF($A809="","",VLOOKUP($A809,funcionarios!$A:$D,4,0))</f>
        <v/>
      </c>
      <c r="E809" s="2"/>
      <c r="F809" s="27" t="str">
        <f t="shared" si="25"/>
        <v/>
      </c>
      <c r="G809" s="3"/>
      <c r="H809" s="27" t="str">
        <f>IF(G809="","",IF(G809&lt;=F809,"La fecha de inicio de disfrute debe ser mayor que la fecha final de causación",IF(AND(YEAR(F809)=YEAR(G809),MONTH(F809)=MONTH(G809)),"Por favor reprograme la fecha de inicio de disfrute para el siguiente mes",IF(G809="","",IFERROR("El día de inicio del disfrute es "&amp;VLOOKUP(G809,Dias_no_hábiles!A:B,2,0)&amp;", por favor ingrese un día hábil",WORKDAY.INTL(G809-1,15,1,Dias_no_hábiles!E:E))))))</f>
        <v/>
      </c>
      <c r="I809" s="28" t="str">
        <f t="shared" si="26"/>
        <v/>
      </c>
      <c r="J809" s="33" t="s">
        <v>6</v>
      </c>
      <c r="K809" s="33"/>
    </row>
    <row r="810" spans="1:11" ht="50.25" customHeight="1" x14ac:dyDescent="0.25">
      <c r="A810" s="34"/>
      <c r="B810" s="35" t="str">
        <f>IF($A810="","",VLOOKUP($A810,funcionarios!$A:$D,2,0))</f>
        <v/>
      </c>
      <c r="C810" s="36" t="str">
        <f>IF($A810="","",VLOOKUP($A810,funcionarios!$A:$D,3,0))</f>
        <v/>
      </c>
      <c r="D810" s="36" t="str">
        <f>IF($A810="","",VLOOKUP($A810,funcionarios!$A:$D,4,0))</f>
        <v/>
      </c>
      <c r="E810" s="2"/>
      <c r="F810" s="27" t="str">
        <f t="shared" si="25"/>
        <v/>
      </c>
      <c r="G810" s="3"/>
      <c r="H810" s="27" t="str">
        <f>IF(G810="","",IF(G810&lt;=F810,"La fecha de inicio de disfrute debe ser mayor que la fecha final de causación",IF(AND(YEAR(F810)=YEAR(G810),MONTH(F810)=MONTH(G810)),"Por favor reprograme la fecha de inicio de disfrute para el siguiente mes",IF(G810="","",IFERROR("El día de inicio del disfrute es "&amp;VLOOKUP(G810,Dias_no_hábiles!A:B,2,0)&amp;", por favor ingrese un día hábil",WORKDAY.INTL(G810-1,15,1,Dias_no_hábiles!E:E))))))</f>
        <v/>
      </c>
      <c r="I810" s="28" t="str">
        <f t="shared" si="26"/>
        <v/>
      </c>
      <c r="J810" s="33" t="s">
        <v>6</v>
      </c>
      <c r="K810" s="33"/>
    </row>
    <row r="811" spans="1:11" ht="50.25" customHeight="1" x14ac:dyDescent="0.25">
      <c r="A811" s="34"/>
      <c r="B811" s="35" t="str">
        <f>IF($A811="","",VLOOKUP($A811,funcionarios!$A:$D,2,0))</f>
        <v/>
      </c>
      <c r="C811" s="36" t="str">
        <f>IF($A811="","",VLOOKUP($A811,funcionarios!$A:$D,3,0))</f>
        <v/>
      </c>
      <c r="D811" s="36" t="str">
        <f>IF($A811="","",VLOOKUP($A811,funcionarios!$A:$D,4,0))</f>
        <v/>
      </c>
      <c r="E811" s="2"/>
      <c r="F811" s="27" t="str">
        <f t="shared" si="25"/>
        <v/>
      </c>
      <c r="G811" s="3"/>
      <c r="H811" s="27" t="str">
        <f>IF(G811="","",IF(G811&lt;=F811,"La fecha de inicio de disfrute debe ser mayor que la fecha final de causación",IF(AND(YEAR(F811)=YEAR(G811),MONTH(F811)=MONTH(G811)),"Por favor reprograme la fecha de inicio de disfrute para el siguiente mes",IF(G811="","",IFERROR("El día de inicio del disfrute es "&amp;VLOOKUP(G811,Dias_no_hábiles!A:B,2,0)&amp;", por favor ingrese un día hábil",WORKDAY.INTL(G811-1,15,1,Dias_no_hábiles!E:E))))))</f>
        <v/>
      </c>
      <c r="I811" s="28" t="str">
        <f t="shared" si="26"/>
        <v/>
      </c>
      <c r="J811" s="33" t="s">
        <v>6</v>
      </c>
      <c r="K811" s="33"/>
    </row>
    <row r="812" spans="1:11" ht="50.25" customHeight="1" x14ac:dyDescent="0.25">
      <c r="A812" s="34"/>
      <c r="B812" s="35" t="str">
        <f>IF($A812="","",VLOOKUP($A812,funcionarios!$A:$D,2,0))</f>
        <v/>
      </c>
      <c r="C812" s="36" t="str">
        <f>IF($A812="","",VLOOKUP($A812,funcionarios!$A:$D,3,0))</f>
        <v/>
      </c>
      <c r="D812" s="36" t="str">
        <f>IF($A812="","",VLOOKUP($A812,funcionarios!$A:$D,4,0))</f>
        <v/>
      </c>
      <c r="E812" s="2"/>
      <c r="F812" s="27" t="str">
        <f t="shared" si="25"/>
        <v/>
      </c>
      <c r="G812" s="3"/>
      <c r="H812" s="27" t="str">
        <f>IF(G812="","",IF(G812&lt;=F812,"La fecha de inicio de disfrute debe ser mayor que la fecha final de causación",IF(AND(YEAR(F812)=YEAR(G812),MONTH(F812)=MONTH(G812)),"Por favor reprograme la fecha de inicio de disfrute para el siguiente mes",IF(G812="","",IFERROR("El día de inicio del disfrute es "&amp;VLOOKUP(G812,Dias_no_hábiles!A:B,2,0)&amp;", por favor ingrese un día hábil",WORKDAY.INTL(G812-1,15,1,Dias_no_hábiles!E:E))))))</f>
        <v/>
      </c>
      <c r="I812" s="28" t="str">
        <f t="shared" si="26"/>
        <v/>
      </c>
      <c r="J812" s="33" t="s">
        <v>6</v>
      </c>
      <c r="K812" s="33"/>
    </row>
    <row r="813" spans="1:11" ht="50.25" customHeight="1" x14ac:dyDescent="0.25">
      <c r="A813" s="34"/>
      <c r="B813" s="35" t="str">
        <f>IF($A813="","",VLOOKUP($A813,funcionarios!$A:$D,2,0))</f>
        <v/>
      </c>
      <c r="C813" s="36" t="str">
        <f>IF($A813="","",VLOOKUP($A813,funcionarios!$A:$D,3,0))</f>
        <v/>
      </c>
      <c r="D813" s="36" t="str">
        <f>IF($A813="","",VLOOKUP($A813,funcionarios!$A:$D,4,0))</f>
        <v/>
      </c>
      <c r="E813" s="2"/>
      <c r="F813" s="27" t="str">
        <f t="shared" si="25"/>
        <v/>
      </c>
      <c r="G813" s="3"/>
      <c r="H813" s="27" t="str">
        <f>IF(G813="","",IF(G813&lt;=F813,"La fecha de inicio de disfrute debe ser mayor que la fecha final de causación",IF(AND(YEAR(F813)=YEAR(G813),MONTH(F813)=MONTH(G813)),"Por favor reprograme la fecha de inicio de disfrute para el siguiente mes",IF(G813="","",IFERROR("El día de inicio del disfrute es "&amp;VLOOKUP(G813,Dias_no_hábiles!A:B,2,0)&amp;", por favor ingrese un día hábil",WORKDAY.INTL(G813-1,15,1,Dias_no_hábiles!E:E))))))</f>
        <v/>
      </c>
      <c r="I813" s="28" t="str">
        <f t="shared" si="26"/>
        <v/>
      </c>
      <c r="J813" s="33" t="s">
        <v>6</v>
      </c>
      <c r="K813" s="33"/>
    </row>
    <row r="814" spans="1:11" ht="50.25" customHeight="1" x14ac:dyDescent="0.25">
      <c r="A814" s="34"/>
      <c r="B814" s="35" t="str">
        <f>IF($A814="","",VLOOKUP($A814,funcionarios!$A:$D,2,0))</f>
        <v/>
      </c>
      <c r="C814" s="36" t="str">
        <f>IF($A814="","",VLOOKUP($A814,funcionarios!$A:$D,3,0))</f>
        <v/>
      </c>
      <c r="D814" s="36" t="str">
        <f>IF($A814="","",VLOOKUP($A814,funcionarios!$A:$D,4,0))</f>
        <v/>
      </c>
      <c r="E814" s="2"/>
      <c r="F814" s="27" t="str">
        <f t="shared" si="25"/>
        <v/>
      </c>
      <c r="G814" s="3"/>
      <c r="H814" s="27" t="str">
        <f>IF(G814="","",IF(G814&lt;=F814,"La fecha de inicio de disfrute debe ser mayor que la fecha final de causación",IF(AND(YEAR(F814)=YEAR(G814),MONTH(F814)=MONTH(G814)),"Por favor reprograme la fecha de inicio de disfrute para el siguiente mes",IF(G814="","",IFERROR("El día de inicio del disfrute es "&amp;VLOOKUP(G814,Dias_no_hábiles!A:B,2,0)&amp;", por favor ingrese un día hábil",WORKDAY.INTL(G814-1,15,1,Dias_no_hábiles!E:E))))))</f>
        <v/>
      </c>
      <c r="I814" s="28" t="str">
        <f t="shared" si="26"/>
        <v/>
      </c>
      <c r="J814" s="33" t="s">
        <v>6</v>
      </c>
      <c r="K814" s="33"/>
    </row>
    <row r="815" spans="1:11" ht="50.25" customHeight="1" x14ac:dyDescent="0.25">
      <c r="A815" s="34"/>
      <c r="B815" s="35" t="str">
        <f>IF($A815="","",VLOOKUP($A815,funcionarios!$A:$D,2,0))</f>
        <v/>
      </c>
      <c r="C815" s="36" t="str">
        <f>IF($A815="","",VLOOKUP($A815,funcionarios!$A:$D,3,0))</f>
        <v/>
      </c>
      <c r="D815" s="36" t="str">
        <f>IF($A815="","",VLOOKUP($A815,funcionarios!$A:$D,4,0))</f>
        <v/>
      </c>
      <c r="E815" s="2"/>
      <c r="F815" s="27" t="str">
        <f t="shared" si="25"/>
        <v/>
      </c>
      <c r="G815" s="3"/>
      <c r="H815" s="27" t="str">
        <f>IF(G815="","",IF(G815&lt;=F815,"La fecha de inicio de disfrute debe ser mayor que la fecha final de causación",IF(AND(YEAR(F815)=YEAR(G815),MONTH(F815)=MONTH(G815)),"Por favor reprograme la fecha de inicio de disfrute para el siguiente mes",IF(G815="","",IFERROR("El día de inicio del disfrute es "&amp;VLOOKUP(G815,Dias_no_hábiles!A:B,2,0)&amp;", por favor ingrese un día hábil",WORKDAY.INTL(G815-1,15,1,Dias_no_hábiles!E:E))))))</f>
        <v/>
      </c>
      <c r="I815" s="28" t="str">
        <f t="shared" si="26"/>
        <v/>
      </c>
      <c r="J815" s="33" t="s">
        <v>6</v>
      </c>
      <c r="K815" s="33"/>
    </row>
    <row r="816" spans="1:11" ht="50.25" customHeight="1" x14ac:dyDescent="0.25">
      <c r="A816" s="34"/>
      <c r="B816" s="35" t="str">
        <f>IF($A816="","",VLOOKUP($A816,funcionarios!$A:$D,2,0))</f>
        <v/>
      </c>
      <c r="C816" s="36" t="str">
        <f>IF($A816="","",VLOOKUP($A816,funcionarios!$A:$D,3,0))</f>
        <v/>
      </c>
      <c r="D816" s="36" t="str">
        <f>IF($A816="","",VLOOKUP($A816,funcionarios!$A:$D,4,0))</f>
        <v/>
      </c>
      <c r="E816" s="2"/>
      <c r="F816" s="27" t="str">
        <f t="shared" si="25"/>
        <v/>
      </c>
      <c r="G816" s="3"/>
      <c r="H816" s="27" t="str">
        <f>IF(G816="","",IF(G816&lt;=F816,"La fecha de inicio de disfrute debe ser mayor que la fecha final de causación",IF(AND(YEAR(F816)=YEAR(G816),MONTH(F816)=MONTH(G816)),"Por favor reprograme la fecha de inicio de disfrute para el siguiente mes",IF(G816="","",IFERROR("El día de inicio del disfrute es "&amp;VLOOKUP(G816,Dias_no_hábiles!A:B,2,0)&amp;", por favor ingrese un día hábil",WORKDAY.INTL(G816-1,15,1,Dias_no_hábiles!E:E))))))</f>
        <v/>
      </c>
      <c r="I816" s="28" t="str">
        <f t="shared" si="26"/>
        <v/>
      </c>
      <c r="J816" s="33" t="s">
        <v>6</v>
      </c>
      <c r="K816" s="33"/>
    </row>
    <row r="817" spans="1:11" ht="50.25" customHeight="1" x14ac:dyDescent="0.25">
      <c r="A817" s="34"/>
      <c r="B817" s="35" t="str">
        <f>IF($A817="","",VLOOKUP($A817,funcionarios!$A:$D,2,0))</f>
        <v/>
      </c>
      <c r="C817" s="36" t="str">
        <f>IF($A817="","",VLOOKUP($A817,funcionarios!$A:$D,3,0))</f>
        <v/>
      </c>
      <c r="D817" s="36" t="str">
        <f>IF($A817="","",VLOOKUP($A817,funcionarios!$A:$D,4,0))</f>
        <v/>
      </c>
      <c r="E817" s="2"/>
      <c r="F817" s="27" t="str">
        <f t="shared" si="25"/>
        <v/>
      </c>
      <c r="G817" s="3"/>
      <c r="H817" s="27" t="str">
        <f>IF(G817="","",IF(G817&lt;=F817,"La fecha de inicio de disfrute debe ser mayor que la fecha final de causación",IF(AND(YEAR(F817)=YEAR(G817),MONTH(F817)=MONTH(G817)),"Por favor reprograme la fecha de inicio de disfrute para el siguiente mes",IF(G817="","",IFERROR("El día de inicio del disfrute es "&amp;VLOOKUP(G817,Dias_no_hábiles!A:B,2,0)&amp;", por favor ingrese un día hábil",WORKDAY.INTL(G817-1,15,1,Dias_no_hábiles!E:E))))))</f>
        <v/>
      </c>
      <c r="I817" s="28" t="str">
        <f t="shared" si="26"/>
        <v/>
      </c>
      <c r="J817" s="33" t="s">
        <v>6</v>
      </c>
      <c r="K817" s="33"/>
    </row>
    <row r="818" spans="1:11" ht="50.25" customHeight="1" x14ac:dyDescent="0.25">
      <c r="A818" s="34"/>
      <c r="B818" s="35" t="str">
        <f>IF($A818="","",VLOOKUP($A818,funcionarios!$A:$D,2,0))</f>
        <v/>
      </c>
      <c r="C818" s="36" t="str">
        <f>IF($A818="","",VLOOKUP($A818,funcionarios!$A:$D,3,0))</f>
        <v/>
      </c>
      <c r="D818" s="36" t="str">
        <f>IF($A818="","",VLOOKUP($A818,funcionarios!$A:$D,4,0))</f>
        <v/>
      </c>
      <c r="E818" s="2"/>
      <c r="F818" s="27" t="str">
        <f t="shared" si="25"/>
        <v/>
      </c>
      <c r="G818" s="3"/>
      <c r="H818" s="27" t="str">
        <f>IF(G818="","",IF(G818&lt;=F818,"La fecha de inicio de disfrute debe ser mayor que la fecha final de causación",IF(AND(YEAR(F818)=YEAR(G818),MONTH(F818)=MONTH(G818)),"Por favor reprograme la fecha de inicio de disfrute para el siguiente mes",IF(G818="","",IFERROR("El día de inicio del disfrute es "&amp;VLOOKUP(G818,Dias_no_hábiles!A:B,2,0)&amp;", por favor ingrese un día hábil",WORKDAY.INTL(G818-1,15,1,Dias_no_hábiles!E:E))))))</f>
        <v/>
      </c>
      <c r="I818" s="28" t="str">
        <f t="shared" si="26"/>
        <v/>
      </c>
      <c r="J818" s="33" t="s">
        <v>6</v>
      </c>
      <c r="K818" s="33"/>
    </row>
    <row r="819" spans="1:11" ht="50.25" customHeight="1" x14ac:dyDescent="0.25">
      <c r="A819" s="34"/>
      <c r="B819" s="35" t="str">
        <f>IF($A819="","",VLOOKUP($A819,funcionarios!$A:$D,2,0))</f>
        <v/>
      </c>
      <c r="C819" s="36" t="str">
        <f>IF($A819="","",VLOOKUP($A819,funcionarios!$A:$D,3,0))</f>
        <v/>
      </c>
      <c r="D819" s="36" t="str">
        <f>IF($A819="","",VLOOKUP($A819,funcionarios!$A:$D,4,0))</f>
        <v/>
      </c>
      <c r="E819" s="2"/>
      <c r="F819" s="27" t="str">
        <f t="shared" si="25"/>
        <v/>
      </c>
      <c r="G819" s="3"/>
      <c r="H819" s="27" t="str">
        <f>IF(G819="","",IF(G819&lt;=F819,"La fecha de inicio de disfrute debe ser mayor que la fecha final de causación",IF(AND(YEAR(F819)=YEAR(G819),MONTH(F819)=MONTH(G819)),"Por favor reprograme la fecha de inicio de disfrute para el siguiente mes",IF(G819="","",IFERROR("El día de inicio del disfrute es "&amp;VLOOKUP(G819,Dias_no_hábiles!A:B,2,0)&amp;", por favor ingrese un día hábil",WORKDAY.INTL(G819-1,15,1,Dias_no_hábiles!E:E))))))</f>
        <v/>
      </c>
      <c r="I819" s="28" t="str">
        <f t="shared" si="26"/>
        <v/>
      </c>
      <c r="J819" s="33" t="s">
        <v>6</v>
      </c>
      <c r="K819" s="33"/>
    </row>
    <row r="820" spans="1:11" ht="50.25" customHeight="1" x14ac:dyDescent="0.25">
      <c r="A820" s="34"/>
      <c r="B820" s="35" t="str">
        <f>IF($A820="","",VLOOKUP($A820,funcionarios!$A:$D,2,0))</f>
        <v/>
      </c>
      <c r="C820" s="36" t="str">
        <f>IF($A820="","",VLOOKUP($A820,funcionarios!$A:$D,3,0))</f>
        <v/>
      </c>
      <c r="D820" s="36" t="str">
        <f>IF($A820="","",VLOOKUP($A820,funcionarios!$A:$D,4,0))</f>
        <v/>
      </c>
      <c r="E820" s="2"/>
      <c r="F820" s="27" t="str">
        <f t="shared" si="25"/>
        <v/>
      </c>
      <c r="G820" s="3"/>
      <c r="H820" s="27" t="str">
        <f>IF(G820="","",IF(G820&lt;=F820,"La fecha de inicio de disfrute debe ser mayor que la fecha final de causación",IF(AND(YEAR(F820)=YEAR(G820),MONTH(F820)=MONTH(G820)),"Por favor reprograme la fecha de inicio de disfrute para el siguiente mes",IF(G820="","",IFERROR("El día de inicio del disfrute es "&amp;VLOOKUP(G820,Dias_no_hábiles!A:B,2,0)&amp;", por favor ingrese un día hábil",WORKDAY.INTL(G820-1,15,1,Dias_no_hábiles!E:E))))))</f>
        <v/>
      </c>
      <c r="I820" s="28" t="str">
        <f t="shared" si="26"/>
        <v/>
      </c>
      <c r="J820" s="33" t="s">
        <v>6</v>
      </c>
      <c r="K820" s="33"/>
    </row>
    <row r="821" spans="1:11" ht="50.25" customHeight="1" x14ac:dyDescent="0.25">
      <c r="A821" s="34"/>
      <c r="B821" s="35" t="str">
        <f>IF($A821="","",VLOOKUP($A821,funcionarios!$A:$D,2,0))</f>
        <v/>
      </c>
      <c r="C821" s="36" t="str">
        <f>IF($A821="","",VLOOKUP($A821,funcionarios!$A:$D,3,0))</f>
        <v/>
      </c>
      <c r="D821" s="36" t="str">
        <f>IF($A821="","",VLOOKUP($A821,funcionarios!$A:$D,4,0))</f>
        <v/>
      </c>
      <c r="E821" s="2"/>
      <c r="F821" s="27" t="str">
        <f t="shared" si="25"/>
        <v/>
      </c>
      <c r="G821" s="3"/>
      <c r="H821" s="27" t="str">
        <f>IF(G821="","",IF(G821&lt;=F821,"La fecha de inicio de disfrute debe ser mayor que la fecha final de causación",IF(AND(YEAR(F821)=YEAR(G821),MONTH(F821)=MONTH(G821)),"Por favor reprograme la fecha de inicio de disfrute para el siguiente mes",IF(G821="","",IFERROR("El día de inicio del disfrute es "&amp;VLOOKUP(G821,Dias_no_hábiles!A:B,2,0)&amp;", por favor ingrese un día hábil",WORKDAY.INTL(G821-1,15,1,Dias_no_hábiles!E:E))))))</f>
        <v/>
      </c>
      <c r="I821" s="28" t="str">
        <f t="shared" si="26"/>
        <v/>
      </c>
      <c r="J821" s="33" t="s">
        <v>6</v>
      </c>
      <c r="K821" s="33"/>
    </row>
    <row r="822" spans="1:11" ht="50.25" customHeight="1" x14ac:dyDescent="0.25">
      <c r="A822" s="34"/>
      <c r="B822" s="35" t="str">
        <f>IF($A822="","",VLOOKUP($A822,funcionarios!$A:$D,2,0))</f>
        <v/>
      </c>
      <c r="C822" s="36" t="str">
        <f>IF($A822="","",VLOOKUP($A822,funcionarios!$A:$D,3,0))</f>
        <v/>
      </c>
      <c r="D822" s="36" t="str">
        <f>IF($A822="","",VLOOKUP($A822,funcionarios!$A:$D,4,0))</f>
        <v/>
      </c>
      <c r="E822" s="2"/>
      <c r="F822" s="27" t="str">
        <f t="shared" si="25"/>
        <v/>
      </c>
      <c r="G822" s="3"/>
      <c r="H822" s="27" t="str">
        <f>IF(G822="","",IF(G822&lt;=F822,"La fecha de inicio de disfrute debe ser mayor que la fecha final de causación",IF(AND(YEAR(F822)=YEAR(G822),MONTH(F822)=MONTH(G822)),"Por favor reprograme la fecha de inicio de disfrute para el siguiente mes",IF(G822="","",IFERROR("El día de inicio del disfrute es "&amp;VLOOKUP(G822,Dias_no_hábiles!A:B,2,0)&amp;", por favor ingrese un día hábil",WORKDAY.INTL(G822-1,15,1,Dias_no_hábiles!E:E))))))</f>
        <v/>
      </c>
      <c r="I822" s="28" t="str">
        <f t="shared" si="26"/>
        <v/>
      </c>
      <c r="J822" s="33" t="s">
        <v>6</v>
      </c>
      <c r="K822" s="33"/>
    </row>
    <row r="823" spans="1:11" ht="50.25" customHeight="1" x14ac:dyDescent="0.25">
      <c r="A823" s="34"/>
      <c r="B823" s="35" t="str">
        <f>IF($A823="","",VLOOKUP($A823,funcionarios!$A:$D,2,0))</f>
        <v/>
      </c>
      <c r="C823" s="36" t="str">
        <f>IF($A823="","",VLOOKUP($A823,funcionarios!$A:$D,3,0))</f>
        <v/>
      </c>
      <c r="D823" s="36" t="str">
        <f>IF($A823="","",VLOOKUP($A823,funcionarios!$A:$D,4,0))</f>
        <v/>
      </c>
      <c r="E823" s="2"/>
      <c r="F823" s="27" t="str">
        <f t="shared" si="25"/>
        <v/>
      </c>
      <c r="G823" s="3"/>
      <c r="H823" s="27" t="str">
        <f>IF(G823="","",IF(G823&lt;=F823,"La fecha de inicio de disfrute debe ser mayor que la fecha final de causación",IF(AND(YEAR(F823)=YEAR(G823),MONTH(F823)=MONTH(G823)),"Por favor reprograme la fecha de inicio de disfrute para el siguiente mes",IF(G823="","",IFERROR("El día de inicio del disfrute es "&amp;VLOOKUP(G823,Dias_no_hábiles!A:B,2,0)&amp;", por favor ingrese un día hábil",WORKDAY.INTL(G823-1,15,1,Dias_no_hábiles!E:E))))))</f>
        <v/>
      </c>
      <c r="I823" s="28" t="str">
        <f t="shared" si="26"/>
        <v/>
      </c>
      <c r="J823" s="33" t="s">
        <v>6</v>
      </c>
      <c r="K823" s="33"/>
    </row>
    <row r="824" spans="1:11" ht="50.25" customHeight="1" x14ac:dyDescent="0.25">
      <c r="A824" s="34"/>
      <c r="B824" s="35" t="str">
        <f>IF($A824="","",VLOOKUP($A824,funcionarios!$A:$D,2,0))</f>
        <v/>
      </c>
      <c r="C824" s="36" t="str">
        <f>IF($A824="","",VLOOKUP($A824,funcionarios!$A:$D,3,0))</f>
        <v/>
      </c>
      <c r="D824" s="36" t="str">
        <f>IF($A824="","",VLOOKUP($A824,funcionarios!$A:$D,4,0))</f>
        <v/>
      </c>
      <c r="E824" s="2"/>
      <c r="F824" s="27" t="str">
        <f t="shared" si="25"/>
        <v/>
      </c>
      <c r="G824" s="3"/>
      <c r="H824" s="27" t="str">
        <f>IF(G824="","",IF(G824&lt;=F824,"La fecha de inicio de disfrute debe ser mayor que la fecha final de causación",IF(AND(YEAR(F824)=YEAR(G824),MONTH(F824)=MONTH(G824)),"Por favor reprograme la fecha de inicio de disfrute para el siguiente mes",IF(G824="","",IFERROR("El día de inicio del disfrute es "&amp;VLOOKUP(G824,Dias_no_hábiles!A:B,2,0)&amp;", por favor ingrese un día hábil",WORKDAY.INTL(G824-1,15,1,Dias_no_hábiles!E:E))))))</f>
        <v/>
      </c>
      <c r="I824" s="28" t="str">
        <f t="shared" si="26"/>
        <v/>
      </c>
      <c r="J824" s="33" t="s">
        <v>6</v>
      </c>
      <c r="K824" s="33"/>
    </row>
    <row r="825" spans="1:11" ht="50.25" customHeight="1" x14ac:dyDescent="0.25">
      <c r="A825" s="34"/>
      <c r="B825" s="35" t="str">
        <f>IF($A825="","",VLOOKUP($A825,funcionarios!$A:$D,2,0))</f>
        <v/>
      </c>
      <c r="C825" s="36" t="str">
        <f>IF($A825="","",VLOOKUP($A825,funcionarios!$A:$D,3,0))</f>
        <v/>
      </c>
      <c r="D825" s="36" t="str">
        <f>IF($A825="","",VLOOKUP($A825,funcionarios!$A:$D,4,0))</f>
        <v/>
      </c>
      <c r="E825" s="2"/>
      <c r="F825" s="27" t="str">
        <f t="shared" si="25"/>
        <v/>
      </c>
      <c r="G825" s="3"/>
      <c r="H825" s="27" t="str">
        <f>IF(G825="","",IF(G825&lt;=F825,"La fecha de inicio de disfrute debe ser mayor que la fecha final de causación",IF(AND(YEAR(F825)=YEAR(G825),MONTH(F825)=MONTH(G825)),"Por favor reprograme la fecha de inicio de disfrute para el siguiente mes",IF(G825="","",IFERROR("El día de inicio del disfrute es "&amp;VLOOKUP(G825,Dias_no_hábiles!A:B,2,0)&amp;", por favor ingrese un día hábil",WORKDAY.INTL(G825-1,15,1,Dias_no_hábiles!E:E))))))</f>
        <v/>
      </c>
      <c r="I825" s="28" t="str">
        <f t="shared" si="26"/>
        <v/>
      </c>
      <c r="J825" s="33" t="s">
        <v>6</v>
      </c>
      <c r="K825" s="33"/>
    </row>
    <row r="826" spans="1:11" ht="50.25" customHeight="1" x14ac:dyDescent="0.25">
      <c r="A826" s="34"/>
      <c r="B826" s="35" t="str">
        <f>IF($A826="","",VLOOKUP($A826,funcionarios!$A:$D,2,0))</f>
        <v/>
      </c>
      <c r="C826" s="36" t="str">
        <f>IF($A826="","",VLOOKUP($A826,funcionarios!$A:$D,3,0))</f>
        <v/>
      </c>
      <c r="D826" s="36" t="str">
        <f>IF($A826="","",VLOOKUP($A826,funcionarios!$A:$D,4,0))</f>
        <v/>
      </c>
      <c r="E826" s="2"/>
      <c r="F826" s="27" t="str">
        <f t="shared" si="25"/>
        <v/>
      </c>
      <c r="G826" s="3"/>
      <c r="H826" s="27" t="str">
        <f>IF(G826="","",IF(G826&lt;=F826,"La fecha de inicio de disfrute debe ser mayor que la fecha final de causación",IF(AND(YEAR(F826)=YEAR(G826),MONTH(F826)=MONTH(G826)),"Por favor reprograme la fecha de inicio de disfrute para el siguiente mes",IF(G826="","",IFERROR("El día de inicio del disfrute es "&amp;VLOOKUP(G826,Dias_no_hábiles!A:B,2,0)&amp;", por favor ingrese un día hábil",WORKDAY.INTL(G826-1,15,1,Dias_no_hábiles!E:E))))))</f>
        <v/>
      </c>
      <c r="I826" s="28" t="str">
        <f t="shared" si="26"/>
        <v/>
      </c>
      <c r="J826" s="33" t="s">
        <v>6</v>
      </c>
      <c r="K826" s="33"/>
    </row>
    <row r="827" spans="1:11" ht="50.25" customHeight="1" x14ac:dyDescent="0.25">
      <c r="A827" s="34"/>
      <c r="B827" s="35" t="str">
        <f>IF($A827="","",VLOOKUP($A827,funcionarios!$A:$D,2,0))</f>
        <v/>
      </c>
      <c r="C827" s="36" t="str">
        <f>IF($A827="","",VLOOKUP($A827,funcionarios!$A:$D,3,0))</f>
        <v/>
      </c>
      <c r="D827" s="36" t="str">
        <f>IF($A827="","",VLOOKUP($A827,funcionarios!$A:$D,4,0))</f>
        <v/>
      </c>
      <c r="E827" s="2"/>
      <c r="F827" s="27" t="str">
        <f t="shared" si="25"/>
        <v/>
      </c>
      <c r="G827" s="3"/>
      <c r="H827" s="27" t="str">
        <f>IF(G827="","",IF(G827&lt;=F827,"La fecha de inicio de disfrute debe ser mayor que la fecha final de causación",IF(AND(YEAR(F827)=YEAR(G827),MONTH(F827)=MONTH(G827)),"Por favor reprograme la fecha de inicio de disfrute para el siguiente mes",IF(G827="","",IFERROR("El día de inicio del disfrute es "&amp;VLOOKUP(G827,Dias_no_hábiles!A:B,2,0)&amp;", por favor ingrese un día hábil",WORKDAY.INTL(G827-1,15,1,Dias_no_hábiles!E:E))))))</f>
        <v/>
      </c>
      <c r="I827" s="28" t="str">
        <f t="shared" si="26"/>
        <v/>
      </c>
      <c r="J827" s="33" t="s">
        <v>6</v>
      </c>
      <c r="K827" s="33"/>
    </row>
    <row r="828" spans="1:11" ht="50.25" customHeight="1" x14ac:dyDescent="0.25">
      <c r="A828" s="34"/>
      <c r="B828" s="35" t="str">
        <f>IF($A828="","",VLOOKUP($A828,funcionarios!$A:$D,2,0))</f>
        <v/>
      </c>
      <c r="C828" s="36" t="str">
        <f>IF($A828="","",VLOOKUP($A828,funcionarios!$A:$D,3,0))</f>
        <v/>
      </c>
      <c r="D828" s="36" t="str">
        <f>IF($A828="","",VLOOKUP($A828,funcionarios!$A:$D,4,0))</f>
        <v/>
      </c>
      <c r="E828" s="2"/>
      <c r="F828" s="27" t="str">
        <f t="shared" si="25"/>
        <v/>
      </c>
      <c r="G828" s="3"/>
      <c r="H828" s="27" t="str">
        <f>IF(G828="","",IF(G828&lt;=F828,"La fecha de inicio de disfrute debe ser mayor que la fecha final de causación",IF(AND(YEAR(F828)=YEAR(G828),MONTH(F828)=MONTH(G828)),"Por favor reprograme la fecha de inicio de disfrute para el siguiente mes",IF(G828="","",IFERROR("El día de inicio del disfrute es "&amp;VLOOKUP(G828,Dias_no_hábiles!A:B,2,0)&amp;", por favor ingrese un día hábil",WORKDAY.INTL(G828-1,15,1,Dias_no_hábiles!E:E))))))</f>
        <v/>
      </c>
      <c r="I828" s="28" t="str">
        <f t="shared" si="26"/>
        <v/>
      </c>
      <c r="J828" s="33" t="s">
        <v>6</v>
      </c>
      <c r="K828" s="33"/>
    </row>
    <row r="829" spans="1:11" ht="50.25" customHeight="1" x14ac:dyDescent="0.25">
      <c r="A829" s="34"/>
      <c r="B829" s="35" t="str">
        <f>IF($A829="","",VLOOKUP($A829,funcionarios!$A:$D,2,0))</f>
        <v/>
      </c>
      <c r="C829" s="36" t="str">
        <f>IF($A829="","",VLOOKUP($A829,funcionarios!$A:$D,3,0))</f>
        <v/>
      </c>
      <c r="D829" s="36" t="str">
        <f>IF($A829="","",VLOOKUP($A829,funcionarios!$A:$D,4,0))</f>
        <v/>
      </c>
      <c r="E829" s="2"/>
      <c r="F829" s="27" t="str">
        <f t="shared" si="25"/>
        <v/>
      </c>
      <c r="G829" s="3"/>
      <c r="H829" s="27" t="str">
        <f>IF(G829="","",IF(G829&lt;=F829,"La fecha de inicio de disfrute debe ser mayor que la fecha final de causación",IF(AND(YEAR(F829)=YEAR(G829),MONTH(F829)=MONTH(G829)),"Por favor reprograme la fecha de inicio de disfrute para el siguiente mes",IF(G829="","",IFERROR("El día de inicio del disfrute es "&amp;VLOOKUP(G829,Dias_no_hábiles!A:B,2,0)&amp;", por favor ingrese un día hábil",WORKDAY.INTL(G829-1,15,1,Dias_no_hábiles!E:E))))))</f>
        <v/>
      </c>
      <c r="I829" s="28" t="str">
        <f t="shared" si="26"/>
        <v/>
      </c>
      <c r="J829" s="33" t="s">
        <v>6</v>
      </c>
      <c r="K829" s="33"/>
    </row>
    <row r="830" spans="1:11" ht="50.25" customHeight="1" x14ac:dyDescent="0.25">
      <c r="A830" s="34"/>
      <c r="B830" s="35" t="str">
        <f>IF($A830="","",VLOOKUP($A830,funcionarios!$A:$D,2,0))</f>
        <v/>
      </c>
      <c r="C830" s="36" t="str">
        <f>IF($A830="","",VLOOKUP($A830,funcionarios!$A:$D,3,0))</f>
        <v/>
      </c>
      <c r="D830" s="36" t="str">
        <f>IF($A830="","",VLOOKUP($A830,funcionarios!$A:$D,4,0))</f>
        <v/>
      </c>
      <c r="E830" s="2"/>
      <c r="F830" s="27" t="str">
        <f t="shared" si="25"/>
        <v/>
      </c>
      <c r="G830" s="3"/>
      <c r="H830" s="27" t="str">
        <f>IF(G830="","",IF(G830&lt;=F830,"La fecha de inicio de disfrute debe ser mayor que la fecha final de causación",IF(AND(YEAR(F830)=YEAR(G830),MONTH(F830)=MONTH(G830)),"Por favor reprograme la fecha de inicio de disfrute para el siguiente mes",IF(G830="","",IFERROR("El día de inicio del disfrute es "&amp;VLOOKUP(G830,Dias_no_hábiles!A:B,2,0)&amp;", por favor ingrese un día hábil",WORKDAY.INTL(G830-1,15,1,Dias_no_hábiles!E:E))))))</f>
        <v/>
      </c>
      <c r="I830" s="28" t="str">
        <f t="shared" si="26"/>
        <v/>
      </c>
      <c r="J830" s="33" t="s">
        <v>6</v>
      </c>
      <c r="K830" s="33"/>
    </row>
    <row r="831" spans="1:11" ht="50.25" customHeight="1" x14ac:dyDescent="0.25">
      <c r="A831" s="34"/>
      <c r="B831" s="35" t="str">
        <f>IF($A831="","",VLOOKUP($A831,funcionarios!$A:$D,2,0))</f>
        <v/>
      </c>
      <c r="C831" s="36" t="str">
        <f>IF($A831="","",VLOOKUP($A831,funcionarios!$A:$D,3,0))</f>
        <v/>
      </c>
      <c r="D831" s="36" t="str">
        <f>IF($A831="","",VLOOKUP($A831,funcionarios!$A:$D,4,0))</f>
        <v/>
      </c>
      <c r="E831" s="2"/>
      <c r="F831" s="27" t="str">
        <f t="shared" si="25"/>
        <v/>
      </c>
      <c r="G831" s="3"/>
      <c r="H831" s="27" t="str">
        <f>IF(G831="","",IF(G831&lt;=F831,"La fecha de inicio de disfrute debe ser mayor que la fecha final de causación",IF(AND(YEAR(F831)=YEAR(G831),MONTH(F831)=MONTH(G831)),"Por favor reprograme la fecha de inicio de disfrute para el siguiente mes",IF(G831="","",IFERROR("El día de inicio del disfrute es "&amp;VLOOKUP(G831,Dias_no_hábiles!A:B,2,0)&amp;", por favor ingrese un día hábil",WORKDAY.INTL(G831-1,15,1,Dias_no_hábiles!E:E))))))</f>
        <v/>
      </c>
      <c r="I831" s="28" t="str">
        <f t="shared" si="26"/>
        <v/>
      </c>
      <c r="J831" s="33" t="s">
        <v>6</v>
      </c>
      <c r="K831" s="33"/>
    </row>
    <row r="832" spans="1:11" ht="50.25" customHeight="1" x14ac:dyDescent="0.25">
      <c r="A832" s="34"/>
      <c r="B832" s="35" t="str">
        <f>IF($A832="","",VLOOKUP($A832,funcionarios!$A:$D,2,0))</f>
        <v/>
      </c>
      <c r="C832" s="36" t="str">
        <f>IF($A832="","",VLOOKUP($A832,funcionarios!$A:$D,3,0))</f>
        <v/>
      </c>
      <c r="D832" s="36" t="str">
        <f>IF($A832="","",VLOOKUP($A832,funcionarios!$A:$D,4,0))</f>
        <v/>
      </c>
      <c r="E832" s="2"/>
      <c r="F832" s="27" t="str">
        <f t="shared" si="25"/>
        <v/>
      </c>
      <c r="G832" s="3"/>
      <c r="H832" s="27" t="str">
        <f>IF(G832="","",IF(G832&lt;=F832,"La fecha de inicio de disfrute debe ser mayor que la fecha final de causación",IF(AND(YEAR(F832)=YEAR(G832),MONTH(F832)=MONTH(G832)),"Por favor reprograme la fecha de inicio de disfrute para el siguiente mes",IF(G832="","",IFERROR("El día de inicio del disfrute es "&amp;VLOOKUP(G832,Dias_no_hábiles!A:B,2,0)&amp;", por favor ingrese un día hábil",WORKDAY.INTL(G832-1,15,1,Dias_no_hábiles!E:E))))))</f>
        <v/>
      </c>
      <c r="I832" s="28" t="str">
        <f t="shared" si="26"/>
        <v/>
      </c>
      <c r="J832" s="33" t="s">
        <v>6</v>
      </c>
      <c r="K832" s="33"/>
    </row>
    <row r="833" spans="1:11" ht="50.25" customHeight="1" x14ac:dyDescent="0.25">
      <c r="A833" s="34"/>
      <c r="B833" s="35" t="str">
        <f>IF($A833="","",VLOOKUP($A833,funcionarios!$A:$D,2,0))</f>
        <v/>
      </c>
      <c r="C833" s="36" t="str">
        <f>IF($A833="","",VLOOKUP($A833,funcionarios!$A:$D,3,0))</f>
        <v/>
      </c>
      <c r="D833" s="36" t="str">
        <f>IF($A833="","",VLOOKUP($A833,funcionarios!$A:$D,4,0))</f>
        <v/>
      </c>
      <c r="E833" s="2"/>
      <c r="F833" s="27" t="str">
        <f t="shared" si="25"/>
        <v/>
      </c>
      <c r="G833" s="3"/>
      <c r="H833" s="27" t="str">
        <f>IF(G833="","",IF(G833&lt;=F833,"La fecha de inicio de disfrute debe ser mayor que la fecha final de causación",IF(AND(YEAR(F833)=YEAR(G833),MONTH(F833)=MONTH(G833)),"Por favor reprograme la fecha de inicio de disfrute para el siguiente mes",IF(G833="","",IFERROR("El día de inicio del disfrute es "&amp;VLOOKUP(G833,Dias_no_hábiles!A:B,2,0)&amp;", por favor ingrese un día hábil",WORKDAY.INTL(G833-1,15,1,Dias_no_hábiles!E:E))))))</f>
        <v/>
      </c>
      <c r="I833" s="28" t="str">
        <f t="shared" si="26"/>
        <v/>
      </c>
      <c r="J833" s="33" t="s">
        <v>6</v>
      </c>
      <c r="K833" s="33"/>
    </row>
    <row r="834" spans="1:11" ht="50.25" customHeight="1" x14ac:dyDescent="0.25">
      <c r="A834" s="34"/>
      <c r="B834" s="35" t="str">
        <f>IF($A834="","",VLOOKUP($A834,funcionarios!$A:$D,2,0))</f>
        <v/>
      </c>
      <c r="C834" s="36" t="str">
        <f>IF($A834="","",VLOOKUP($A834,funcionarios!$A:$D,3,0))</f>
        <v/>
      </c>
      <c r="D834" s="36" t="str">
        <f>IF($A834="","",VLOOKUP($A834,funcionarios!$A:$D,4,0))</f>
        <v/>
      </c>
      <c r="E834" s="2"/>
      <c r="F834" s="27" t="str">
        <f t="shared" si="25"/>
        <v/>
      </c>
      <c r="G834" s="3"/>
      <c r="H834" s="27" t="str">
        <f>IF(G834="","",IF(G834&lt;=F834,"La fecha de inicio de disfrute debe ser mayor que la fecha final de causación",IF(AND(YEAR(F834)=YEAR(G834),MONTH(F834)=MONTH(G834)),"Por favor reprograme la fecha de inicio de disfrute para el siguiente mes",IF(G834="","",IFERROR("El día de inicio del disfrute es "&amp;VLOOKUP(G834,Dias_no_hábiles!A:B,2,0)&amp;", por favor ingrese un día hábil",WORKDAY.INTL(G834-1,15,1,Dias_no_hábiles!E:E))))))</f>
        <v/>
      </c>
      <c r="I834" s="28" t="str">
        <f t="shared" si="26"/>
        <v/>
      </c>
      <c r="J834" s="33" t="s">
        <v>6</v>
      </c>
      <c r="K834" s="33"/>
    </row>
    <row r="835" spans="1:11" ht="50.25" customHeight="1" x14ac:dyDescent="0.25">
      <c r="A835" s="34"/>
      <c r="B835" s="35" t="str">
        <f>IF($A835="","",VLOOKUP($A835,funcionarios!$A:$D,2,0))</f>
        <v/>
      </c>
      <c r="C835" s="36" t="str">
        <f>IF($A835="","",VLOOKUP($A835,funcionarios!$A:$D,3,0))</f>
        <v/>
      </c>
      <c r="D835" s="36" t="str">
        <f>IF($A835="","",VLOOKUP($A835,funcionarios!$A:$D,4,0))</f>
        <v/>
      </c>
      <c r="E835" s="2"/>
      <c r="F835" s="27" t="str">
        <f t="shared" si="25"/>
        <v/>
      </c>
      <c r="G835" s="3"/>
      <c r="H835" s="27" t="str">
        <f>IF(G835="","",IF(G835&lt;=F835,"La fecha de inicio de disfrute debe ser mayor que la fecha final de causación",IF(AND(YEAR(F835)=YEAR(G835),MONTH(F835)=MONTH(G835)),"Por favor reprograme la fecha de inicio de disfrute para el siguiente mes",IF(G835="","",IFERROR("El día de inicio del disfrute es "&amp;VLOOKUP(G835,Dias_no_hábiles!A:B,2,0)&amp;", por favor ingrese un día hábil",WORKDAY.INTL(G835-1,15,1,Dias_no_hábiles!E:E))))))</f>
        <v/>
      </c>
      <c r="I835" s="28" t="str">
        <f t="shared" si="26"/>
        <v/>
      </c>
      <c r="J835" s="33" t="s">
        <v>6</v>
      </c>
      <c r="K835" s="33"/>
    </row>
    <row r="836" spans="1:11" ht="50.25" customHeight="1" x14ac:dyDescent="0.25">
      <c r="A836" s="34"/>
      <c r="B836" s="35" t="str">
        <f>IF($A836="","",VLOOKUP($A836,funcionarios!$A:$D,2,0))</f>
        <v/>
      </c>
      <c r="C836" s="36" t="str">
        <f>IF($A836="","",VLOOKUP($A836,funcionarios!$A:$D,3,0))</f>
        <v/>
      </c>
      <c r="D836" s="36" t="str">
        <f>IF($A836="","",VLOOKUP($A836,funcionarios!$A:$D,4,0))</f>
        <v/>
      </c>
      <c r="E836" s="2"/>
      <c r="F836" s="27" t="str">
        <f t="shared" si="25"/>
        <v/>
      </c>
      <c r="G836" s="3"/>
      <c r="H836" s="27" t="str">
        <f>IF(G836="","",IF(G836&lt;=F836,"La fecha de inicio de disfrute debe ser mayor que la fecha final de causación",IF(AND(YEAR(F836)=YEAR(G836),MONTH(F836)=MONTH(G836)),"Por favor reprograme la fecha de inicio de disfrute para el siguiente mes",IF(G836="","",IFERROR("El día de inicio del disfrute es "&amp;VLOOKUP(G836,Dias_no_hábiles!A:B,2,0)&amp;", por favor ingrese un día hábil",WORKDAY.INTL(G836-1,15,1,Dias_no_hábiles!E:E))))))</f>
        <v/>
      </c>
      <c r="I836" s="28" t="str">
        <f t="shared" si="26"/>
        <v/>
      </c>
      <c r="J836" s="33" t="s">
        <v>6</v>
      </c>
      <c r="K836" s="33"/>
    </row>
    <row r="837" spans="1:11" ht="50.25" customHeight="1" x14ac:dyDescent="0.25">
      <c r="A837" s="34"/>
      <c r="B837" s="35" t="str">
        <f>IF($A837="","",VLOOKUP($A837,funcionarios!$A:$D,2,0))</f>
        <v/>
      </c>
      <c r="C837" s="36" t="str">
        <f>IF($A837="","",VLOOKUP($A837,funcionarios!$A:$D,3,0))</f>
        <v/>
      </c>
      <c r="D837" s="36" t="str">
        <f>IF($A837="","",VLOOKUP($A837,funcionarios!$A:$D,4,0))</f>
        <v/>
      </c>
      <c r="E837" s="2"/>
      <c r="F837" s="27" t="str">
        <f t="shared" si="25"/>
        <v/>
      </c>
      <c r="G837" s="3"/>
      <c r="H837" s="27" t="str">
        <f>IF(G837="","",IF(G837&lt;=F837,"La fecha de inicio de disfrute debe ser mayor que la fecha final de causación",IF(AND(YEAR(F837)=YEAR(G837),MONTH(F837)=MONTH(G837)),"Por favor reprograme la fecha de inicio de disfrute para el siguiente mes",IF(G837="","",IFERROR("El día de inicio del disfrute es "&amp;VLOOKUP(G837,Dias_no_hábiles!A:B,2,0)&amp;", por favor ingrese un día hábil",WORKDAY.INTL(G837-1,15,1,Dias_no_hábiles!E:E))))))</f>
        <v/>
      </c>
      <c r="I837" s="28" t="str">
        <f t="shared" si="26"/>
        <v/>
      </c>
      <c r="J837" s="33" t="s">
        <v>6</v>
      </c>
      <c r="K837" s="33"/>
    </row>
    <row r="838" spans="1:11" ht="50.25" customHeight="1" x14ac:dyDescent="0.25">
      <c r="A838" s="34"/>
      <c r="B838" s="35" t="str">
        <f>IF($A838="","",VLOOKUP($A838,funcionarios!$A:$D,2,0))</f>
        <v/>
      </c>
      <c r="C838" s="36" t="str">
        <f>IF($A838="","",VLOOKUP($A838,funcionarios!$A:$D,3,0))</f>
        <v/>
      </c>
      <c r="D838" s="36" t="str">
        <f>IF($A838="","",VLOOKUP($A838,funcionarios!$A:$D,4,0))</f>
        <v/>
      </c>
      <c r="E838" s="2"/>
      <c r="F838" s="27" t="str">
        <f t="shared" si="25"/>
        <v/>
      </c>
      <c r="G838" s="3"/>
      <c r="H838" s="27" t="str">
        <f>IF(G838="","",IF(G838&lt;=F838,"La fecha de inicio de disfrute debe ser mayor que la fecha final de causación",IF(AND(YEAR(F838)=YEAR(G838),MONTH(F838)=MONTH(G838)),"Por favor reprograme la fecha de inicio de disfrute para el siguiente mes",IF(G838="","",IFERROR("El día de inicio del disfrute es "&amp;VLOOKUP(G838,Dias_no_hábiles!A:B,2,0)&amp;", por favor ingrese un día hábil",WORKDAY.INTL(G838-1,15,1,Dias_no_hábiles!E:E))))))</f>
        <v/>
      </c>
      <c r="I838" s="28" t="str">
        <f t="shared" si="26"/>
        <v/>
      </c>
      <c r="J838" s="33" t="s">
        <v>6</v>
      </c>
      <c r="K838" s="33"/>
    </row>
    <row r="839" spans="1:11" ht="50.25" customHeight="1" x14ac:dyDescent="0.25">
      <c r="A839" s="34"/>
      <c r="B839" s="35" t="str">
        <f>IF($A839="","",VLOOKUP($A839,funcionarios!$A:$D,2,0))</f>
        <v/>
      </c>
      <c r="C839" s="36" t="str">
        <f>IF($A839="","",VLOOKUP($A839,funcionarios!$A:$D,3,0))</f>
        <v/>
      </c>
      <c r="D839" s="36" t="str">
        <f>IF($A839="","",VLOOKUP($A839,funcionarios!$A:$D,4,0))</f>
        <v/>
      </c>
      <c r="E839" s="2"/>
      <c r="F839" s="27" t="str">
        <f t="shared" si="25"/>
        <v/>
      </c>
      <c r="G839" s="3"/>
      <c r="H839" s="27" t="str">
        <f>IF(G839="","",IF(G839&lt;=F839,"La fecha de inicio de disfrute debe ser mayor que la fecha final de causación",IF(AND(YEAR(F839)=YEAR(G839),MONTH(F839)=MONTH(G839)),"Por favor reprograme la fecha de inicio de disfrute para el siguiente mes",IF(G839="","",IFERROR("El día de inicio del disfrute es "&amp;VLOOKUP(G839,Dias_no_hábiles!A:B,2,0)&amp;", por favor ingrese un día hábil",WORKDAY.INTL(G839-1,15,1,Dias_no_hábiles!E:E))))))</f>
        <v/>
      </c>
      <c r="I839" s="28" t="str">
        <f t="shared" si="26"/>
        <v/>
      </c>
      <c r="J839" s="33" t="s">
        <v>6</v>
      </c>
      <c r="K839" s="33"/>
    </row>
    <row r="840" spans="1:11" ht="50.25" customHeight="1" x14ac:dyDescent="0.25">
      <c r="A840" s="34"/>
      <c r="B840" s="35" t="str">
        <f>IF($A840="","",VLOOKUP($A840,funcionarios!$A:$D,2,0))</f>
        <v/>
      </c>
      <c r="C840" s="36" t="str">
        <f>IF($A840="","",VLOOKUP($A840,funcionarios!$A:$D,3,0))</f>
        <v/>
      </c>
      <c r="D840" s="36" t="str">
        <f>IF($A840="","",VLOOKUP($A840,funcionarios!$A:$D,4,0))</f>
        <v/>
      </c>
      <c r="E840" s="2"/>
      <c r="F840" s="27" t="str">
        <f t="shared" ref="F840:F895" si="27">IF(E840="","",DATE(YEAR(E840)+1,MONTH(E840),DAY(E840))-1)</f>
        <v/>
      </c>
      <c r="G840" s="3"/>
      <c r="H840" s="27" t="str">
        <f>IF(G840="","",IF(G840&lt;=F840,"La fecha de inicio de disfrute debe ser mayor que la fecha final de causación",IF(AND(YEAR(F840)=YEAR(G840),MONTH(F840)=MONTH(G840)),"Por favor reprograme la fecha de inicio de disfrute para el siguiente mes",IF(G840="","",IFERROR("El día de inicio del disfrute es "&amp;VLOOKUP(G840,Dias_no_hábiles!A:B,2,0)&amp;", por favor ingrese un día hábil",WORKDAY.INTL(G840-1,15,1,Dias_no_hábiles!E:E))))))</f>
        <v/>
      </c>
      <c r="I840" s="28" t="str">
        <f t="shared" si="26"/>
        <v/>
      </c>
      <c r="J840" s="33" t="s">
        <v>6</v>
      </c>
      <c r="K840" s="33"/>
    </row>
    <row r="841" spans="1:11" ht="50.25" customHeight="1" x14ac:dyDescent="0.25">
      <c r="A841" s="34"/>
      <c r="B841" s="35" t="str">
        <f>IF($A841="","",VLOOKUP($A841,funcionarios!$A:$D,2,0))</f>
        <v/>
      </c>
      <c r="C841" s="36" t="str">
        <f>IF($A841="","",VLOOKUP($A841,funcionarios!$A:$D,3,0))</f>
        <v/>
      </c>
      <c r="D841" s="36" t="str">
        <f>IF($A841="","",VLOOKUP($A841,funcionarios!$A:$D,4,0))</f>
        <v/>
      </c>
      <c r="E841" s="2"/>
      <c r="F841" s="27" t="str">
        <f t="shared" si="27"/>
        <v/>
      </c>
      <c r="G841" s="3"/>
      <c r="H841" s="27" t="str">
        <f>IF(G841="","",IF(G841&lt;=F841,"La fecha de inicio de disfrute debe ser mayor que la fecha final de causación",IF(AND(YEAR(F841)=YEAR(G841),MONTH(F841)=MONTH(G841)),"Por favor reprograme la fecha de inicio de disfrute para el siguiente mes",IF(G841="","",IFERROR("El día de inicio del disfrute es "&amp;VLOOKUP(G841,Dias_no_hábiles!A:B,2,0)&amp;", por favor ingrese un día hábil",WORKDAY.INTL(G841-1,15,1,Dias_no_hábiles!E:E))))))</f>
        <v/>
      </c>
      <c r="I841" s="28" t="str">
        <f t="shared" ref="I841:I895" si="28">IF(G841="","",H841-G841+1)</f>
        <v/>
      </c>
      <c r="J841" s="33" t="s">
        <v>6</v>
      </c>
      <c r="K841" s="33"/>
    </row>
    <row r="842" spans="1:11" ht="50.25" customHeight="1" x14ac:dyDescent="0.25">
      <c r="A842" s="34"/>
      <c r="B842" s="35" t="str">
        <f>IF($A842="","",VLOOKUP($A842,funcionarios!$A:$D,2,0))</f>
        <v/>
      </c>
      <c r="C842" s="36" t="str">
        <f>IF($A842="","",VLOOKUP($A842,funcionarios!$A:$D,3,0))</f>
        <v/>
      </c>
      <c r="D842" s="36" t="str">
        <f>IF($A842="","",VLOOKUP($A842,funcionarios!$A:$D,4,0))</f>
        <v/>
      </c>
      <c r="E842" s="2"/>
      <c r="F842" s="27" t="str">
        <f t="shared" si="27"/>
        <v/>
      </c>
      <c r="G842" s="3"/>
      <c r="H842" s="27" t="str">
        <f>IF(G842="","",IF(G842&lt;=F842,"La fecha de inicio de disfrute debe ser mayor que la fecha final de causación",IF(AND(YEAR(F842)=YEAR(G842),MONTH(F842)=MONTH(G842)),"Por favor reprograme la fecha de inicio de disfrute para el siguiente mes",IF(G842="","",IFERROR("El día de inicio del disfrute es "&amp;VLOOKUP(G842,Dias_no_hábiles!A:B,2,0)&amp;", por favor ingrese un día hábil",WORKDAY.INTL(G842-1,15,1,Dias_no_hábiles!E:E))))))</f>
        <v/>
      </c>
      <c r="I842" s="28" t="str">
        <f t="shared" si="28"/>
        <v/>
      </c>
      <c r="J842" s="33" t="s">
        <v>6</v>
      </c>
      <c r="K842" s="33"/>
    </row>
    <row r="843" spans="1:11" ht="50.25" customHeight="1" x14ac:dyDescent="0.25">
      <c r="A843" s="34"/>
      <c r="B843" s="35" t="str">
        <f>IF($A843="","",VLOOKUP($A843,funcionarios!$A:$D,2,0))</f>
        <v/>
      </c>
      <c r="C843" s="36" t="str">
        <f>IF($A843="","",VLOOKUP($A843,funcionarios!$A:$D,3,0))</f>
        <v/>
      </c>
      <c r="D843" s="36" t="str">
        <f>IF($A843="","",VLOOKUP($A843,funcionarios!$A:$D,4,0))</f>
        <v/>
      </c>
      <c r="E843" s="2"/>
      <c r="F843" s="27" t="str">
        <f t="shared" si="27"/>
        <v/>
      </c>
      <c r="G843" s="3"/>
      <c r="H843" s="27" t="str">
        <f>IF(G843="","",IF(G843&lt;=F843,"La fecha de inicio de disfrute debe ser mayor que la fecha final de causación",IF(AND(YEAR(F843)=YEAR(G843),MONTH(F843)=MONTH(G843)),"Por favor reprograme la fecha de inicio de disfrute para el siguiente mes",IF(G843="","",IFERROR("El día de inicio del disfrute es "&amp;VLOOKUP(G843,Dias_no_hábiles!A:B,2,0)&amp;", por favor ingrese un día hábil",WORKDAY.INTL(G843-1,15,1,Dias_no_hábiles!E:E))))))</f>
        <v/>
      </c>
      <c r="I843" s="28" t="str">
        <f t="shared" si="28"/>
        <v/>
      </c>
      <c r="J843" s="33" t="s">
        <v>6</v>
      </c>
      <c r="K843" s="33"/>
    </row>
    <row r="844" spans="1:11" ht="50.25" customHeight="1" x14ac:dyDescent="0.25">
      <c r="A844" s="34"/>
      <c r="B844" s="35" t="str">
        <f>IF($A844="","",VLOOKUP($A844,funcionarios!$A:$D,2,0))</f>
        <v/>
      </c>
      <c r="C844" s="36" t="str">
        <f>IF($A844="","",VLOOKUP($A844,funcionarios!$A:$D,3,0))</f>
        <v/>
      </c>
      <c r="D844" s="36" t="str">
        <f>IF($A844="","",VLOOKUP($A844,funcionarios!$A:$D,4,0))</f>
        <v/>
      </c>
      <c r="E844" s="2"/>
      <c r="F844" s="27" t="str">
        <f t="shared" si="27"/>
        <v/>
      </c>
      <c r="G844" s="3"/>
      <c r="H844" s="27" t="str">
        <f>IF(G844="","",IF(G844&lt;=F844,"La fecha de inicio de disfrute debe ser mayor que la fecha final de causación",IF(AND(YEAR(F844)=YEAR(G844),MONTH(F844)=MONTH(G844)),"Por favor reprograme la fecha de inicio de disfrute para el siguiente mes",IF(G844="","",IFERROR("El día de inicio del disfrute es "&amp;VLOOKUP(G844,Dias_no_hábiles!A:B,2,0)&amp;", por favor ingrese un día hábil",WORKDAY.INTL(G844-1,15,1,Dias_no_hábiles!E:E))))))</f>
        <v/>
      </c>
      <c r="I844" s="28" t="str">
        <f t="shared" si="28"/>
        <v/>
      </c>
      <c r="J844" s="33" t="s">
        <v>6</v>
      </c>
      <c r="K844" s="33"/>
    </row>
    <row r="845" spans="1:11" ht="50.25" customHeight="1" x14ac:dyDescent="0.25">
      <c r="A845" s="34"/>
      <c r="B845" s="35" t="str">
        <f>IF($A845="","",VLOOKUP($A845,funcionarios!$A:$D,2,0))</f>
        <v/>
      </c>
      <c r="C845" s="36" t="str">
        <f>IF($A845="","",VLOOKUP($A845,funcionarios!$A:$D,3,0))</f>
        <v/>
      </c>
      <c r="D845" s="36" t="str">
        <f>IF($A845="","",VLOOKUP($A845,funcionarios!$A:$D,4,0))</f>
        <v/>
      </c>
      <c r="E845" s="2"/>
      <c r="F845" s="27" t="str">
        <f t="shared" si="27"/>
        <v/>
      </c>
      <c r="G845" s="3"/>
      <c r="H845" s="27" t="str">
        <f>IF(G845="","",IF(G845&lt;=F845,"La fecha de inicio de disfrute debe ser mayor que la fecha final de causación",IF(AND(YEAR(F845)=YEAR(G845),MONTH(F845)=MONTH(G845)),"Por favor reprograme la fecha de inicio de disfrute para el siguiente mes",IF(G845="","",IFERROR("El día de inicio del disfrute es "&amp;VLOOKUP(G845,Dias_no_hábiles!A:B,2,0)&amp;", por favor ingrese un día hábil",WORKDAY.INTL(G845-1,15,1,Dias_no_hábiles!E:E))))))</f>
        <v/>
      </c>
      <c r="I845" s="28" t="str">
        <f t="shared" si="28"/>
        <v/>
      </c>
      <c r="J845" s="33" t="s">
        <v>6</v>
      </c>
      <c r="K845" s="33"/>
    </row>
    <row r="846" spans="1:11" ht="50.25" customHeight="1" x14ac:dyDescent="0.25">
      <c r="A846" s="34"/>
      <c r="B846" s="35" t="str">
        <f>IF($A846="","",VLOOKUP($A846,funcionarios!$A:$D,2,0))</f>
        <v/>
      </c>
      <c r="C846" s="36" t="str">
        <f>IF($A846="","",VLOOKUP($A846,funcionarios!$A:$D,3,0))</f>
        <v/>
      </c>
      <c r="D846" s="36" t="str">
        <f>IF($A846="","",VLOOKUP($A846,funcionarios!$A:$D,4,0))</f>
        <v/>
      </c>
      <c r="E846" s="2"/>
      <c r="F846" s="27" t="str">
        <f t="shared" si="27"/>
        <v/>
      </c>
      <c r="G846" s="3"/>
      <c r="H846" s="27" t="str">
        <f>IF(G846="","",IF(G846&lt;=F846,"La fecha de inicio de disfrute debe ser mayor que la fecha final de causación",IF(AND(YEAR(F846)=YEAR(G846),MONTH(F846)=MONTH(G846)),"Por favor reprograme la fecha de inicio de disfrute para el siguiente mes",IF(G846="","",IFERROR("El día de inicio del disfrute es "&amp;VLOOKUP(G846,Dias_no_hábiles!A:B,2,0)&amp;", por favor ingrese un día hábil",WORKDAY.INTL(G846-1,15,1,Dias_no_hábiles!E:E))))))</f>
        <v/>
      </c>
      <c r="I846" s="28" t="str">
        <f t="shared" si="28"/>
        <v/>
      </c>
      <c r="J846" s="33" t="s">
        <v>6</v>
      </c>
      <c r="K846" s="33"/>
    </row>
    <row r="847" spans="1:11" ht="50.25" customHeight="1" x14ac:dyDescent="0.25">
      <c r="A847" s="34"/>
      <c r="B847" s="35" t="str">
        <f>IF($A847="","",VLOOKUP($A847,funcionarios!$A:$D,2,0))</f>
        <v/>
      </c>
      <c r="C847" s="36" t="str">
        <f>IF($A847="","",VLOOKUP($A847,funcionarios!$A:$D,3,0))</f>
        <v/>
      </c>
      <c r="D847" s="36" t="str">
        <f>IF($A847="","",VLOOKUP($A847,funcionarios!$A:$D,4,0))</f>
        <v/>
      </c>
      <c r="E847" s="2"/>
      <c r="F847" s="27" t="str">
        <f t="shared" si="27"/>
        <v/>
      </c>
      <c r="G847" s="3"/>
      <c r="H847" s="27" t="str">
        <f>IF(G847="","",IF(G847&lt;=F847,"La fecha de inicio de disfrute debe ser mayor que la fecha final de causación",IF(AND(YEAR(F847)=YEAR(G847),MONTH(F847)=MONTH(G847)),"Por favor reprograme la fecha de inicio de disfrute para el siguiente mes",IF(G847="","",IFERROR("El día de inicio del disfrute es "&amp;VLOOKUP(G847,Dias_no_hábiles!A:B,2,0)&amp;", por favor ingrese un día hábil",WORKDAY.INTL(G847-1,15,1,Dias_no_hábiles!E:E))))))</f>
        <v/>
      </c>
      <c r="I847" s="28" t="str">
        <f t="shared" si="28"/>
        <v/>
      </c>
      <c r="J847" s="33" t="s">
        <v>6</v>
      </c>
      <c r="K847" s="33"/>
    </row>
    <row r="848" spans="1:11" ht="50.25" customHeight="1" x14ac:dyDescent="0.25">
      <c r="A848" s="34"/>
      <c r="B848" s="35" t="str">
        <f>IF($A848="","",VLOOKUP($A848,funcionarios!$A:$D,2,0))</f>
        <v/>
      </c>
      <c r="C848" s="36" t="str">
        <f>IF($A848="","",VLOOKUP($A848,funcionarios!$A:$D,3,0))</f>
        <v/>
      </c>
      <c r="D848" s="36" t="str">
        <f>IF($A848="","",VLOOKUP($A848,funcionarios!$A:$D,4,0))</f>
        <v/>
      </c>
      <c r="E848" s="2"/>
      <c r="F848" s="27" t="str">
        <f t="shared" si="27"/>
        <v/>
      </c>
      <c r="G848" s="3"/>
      <c r="H848" s="27" t="str">
        <f>IF(G848="","",IF(G848&lt;=F848,"La fecha de inicio de disfrute debe ser mayor que la fecha final de causación",IF(AND(YEAR(F848)=YEAR(G848),MONTH(F848)=MONTH(G848)),"Por favor reprograme la fecha de inicio de disfrute para el siguiente mes",IF(G848="","",IFERROR("El día de inicio del disfrute es "&amp;VLOOKUP(G848,Dias_no_hábiles!A:B,2,0)&amp;", por favor ingrese un día hábil",WORKDAY.INTL(G848-1,15,1,Dias_no_hábiles!E:E))))))</f>
        <v/>
      </c>
      <c r="I848" s="28" t="str">
        <f t="shared" si="28"/>
        <v/>
      </c>
      <c r="J848" s="33" t="s">
        <v>6</v>
      </c>
      <c r="K848" s="33"/>
    </row>
    <row r="849" spans="1:11" ht="50.25" customHeight="1" x14ac:dyDescent="0.25">
      <c r="A849" s="34"/>
      <c r="B849" s="35" t="str">
        <f>IF($A849="","",VLOOKUP($A849,funcionarios!$A:$D,2,0))</f>
        <v/>
      </c>
      <c r="C849" s="36" t="str">
        <f>IF($A849="","",VLOOKUP($A849,funcionarios!$A:$D,3,0))</f>
        <v/>
      </c>
      <c r="D849" s="36" t="str">
        <f>IF($A849="","",VLOOKUP($A849,funcionarios!$A:$D,4,0))</f>
        <v/>
      </c>
      <c r="E849" s="2"/>
      <c r="F849" s="27" t="str">
        <f t="shared" si="27"/>
        <v/>
      </c>
      <c r="G849" s="3"/>
      <c r="H849" s="27" t="str">
        <f>IF(G849="","",IF(G849&lt;=F849,"La fecha de inicio de disfrute debe ser mayor que la fecha final de causación",IF(AND(YEAR(F849)=YEAR(G849),MONTH(F849)=MONTH(G849)),"Por favor reprograme la fecha de inicio de disfrute para el siguiente mes",IF(G849="","",IFERROR("El día de inicio del disfrute es "&amp;VLOOKUP(G849,Dias_no_hábiles!A:B,2,0)&amp;", por favor ingrese un día hábil",WORKDAY.INTL(G849-1,15,1,Dias_no_hábiles!E:E))))))</f>
        <v/>
      </c>
      <c r="I849" s="28" t="str">
        <f t="shared" si="28"/>
        <v/>
      </c>
      <c r="J849" s="33" t="s">
        <v>6</v>
      </c>
      <c r="K849" s="33"/>
    </row>
    <row r="850" spans="1:11" ht="50.25" customHeight="1" x14ac:dyDescent="0.25">
      <c r="A850" s="34"/>
      <c r="B850" s="35" t="str">
        <f>IF($A850="","",VLOOKUP($A850,funcionarios!$A:$D,2,0))</f>
        <v/>
      </c>
      <c r="C850" s="36" t="str">
        <f>IF($A850="","",VLOOKUP($A850,funcionarios!$A:$D,3,0))</f>
        <v/>
      </c>
      <c r="D850" s="36" t="str">
        <f>IF($A850="","",VLOOKUP($A850,funcionarios!$A:$D,4,0))</f>
        <v/>
      </c>
      <c r="E850" s="2"/>
      <c r="F850" s="27" t="str">
        <f t="shared" si="27"/>
        <v/>
      </c>
      <c r="G850" s="3"/>
      <c r="H850" s="27" t="str">
        <f>IF(G850="","",IF(G850&lt;=F850,"La fecha de inicio de disfrute debe ser mayor que la fecha final de causación",IF(AND(YEAR(F850)=YEAR(G850),MONTH(F850)=MONTH(G850)),"Por favor reprograme la fecha de inicio de disfrute para el siguiente mes",IF(G850="","",IFERROR("El día de inicio del disfrute es "&amp;VLOOKUP(G850,Dias_no_hábiles!A:B,2,0)&amp;", por favor ingrese un día hábil",WORKDAY.INTL(G850-1,15,1,Dias_no_hábiles!E:E))))))</f>
        <v/>
      </c>
      <c r="I850" s="28" t="str">
        <f t="shared" si="28"/>
        <v/>
      </c>
      <c r="J850" s="33" t="s">
        <v>6</v>
      </c>
      <c r="K850" s="33"/>
    </row>
    <row r="851" spans="1:11" ht="50.25" customHeight="1" x14ac:dyDescent="0.25">
      <c r="A851" s="34"/>
      <c r="B851" s="35" t="str">
        <f>IF($A851="","",VLOOKUP($A851,funcionarios!$A:$D,2,0))</f>
        <v/>
      </c>
      <c r="C851" s="36" t="str">
        <f>IF($A851="","",VLOOKUP($A851,funcionarios!$A:$D,3,0))</f>
        <v/>
      </c>
      <c r="D851" s="36" t="str">
        <f>IF($A851="","",VLOOKUP($A851,funcionarios!$A:$D,4,0))</f>
        <v/>
      </c>
      <c r="E851" s="2"/>
      <c r="F851" s="27" t="str">
        <f t="shared" si="27"/>
        <v/>
      </c>
      <c r="G851" s="3"/>
      <c r="H851" s="27" t="str">
        <f>IF(G851="","",IF(G851&lt;=F851,"La fecha de inicio de disfrute debe ser mayor que la fecha final de causación",IF(AND(YEAR(F851)=YEAR(G851),MONTH(F851)=MONTH(G851)),"Por favor reprograme la fecha de inicio de disfrute para el siguiente mes",IF(G851="","",IFERROR("El día de inicio del disfrute es "&amp;VLOOKUP(G851,Dias_no_hábiles!A:B,2,0)&amp;", por favor ingrese un día hábil",WORKDAY.INTL(G851-1,15,1,Dias_no_hábiles!E:E))))))</f>
        <v/>
      </c>
      <c r="I851" s="28" t="str">
        <f t="shared" si="28"/>
        <v/>
      </c>
      <c r="J851" s="33" t="s">
        <v>6</v>
      </c>
      <c r="K851" s="33"/>
    </row>
    <row r="852" spans="1:11" ht="50.25" customHeight="1" x14ac:dyDescent="0.25">
      <c r="A852" s="34"/>
      <c r="B852" s="35" t="str">
        <f>IF($A852="","",VLOOKUP($A852,funcionarios!$A:$D,2,0))</f>
        <v/>
      </c>
      <c r="C852" s="36" t="str">
        <f>IF($A852="","",VLOOKUP($A852,funcionarios!$A:$D,3,0))</f>
        <v/>
      </c>
      <c r="D852" s="36" t="str">
        <f>IF($A852="","",VLOOKUP($A852,funcionarios!$A:$D,4,0))</f>
        <v/>
      </c>
      <c r="E852" s="2"/>
      <c r="F852" s="27" t="str">
        <f t="shared" si="27"/>
        <v/>
      </c>
      <c r="G852" s="3"/>
      <c r="H852" s="27" t="str">
        <f>IF(G852="","",IF(G852&lt;=F852,"La fecha de inicio de disfrute debe ser mayor que la fecha final de causación",IF(AND(YEAR(F852)=YEAR(G852),MONTH(F852)=MONTH(G852)),"Por favor reprograme la fecha de inicio de disfrute para el siguiente mes",IF(G852="","",IFERROR("El día de inicio del disfrute es "&amp;VLOOKUP(G852,Dias_no_hábiles!A:B,2,0)&amp;", por favor ingrese un día hábil",WORKDAY.INTL(G852-1,15,1,Dias_no_hábiles!E:E))))))</f>
        <v/>
      </c>
      <c r="I852" s="28" t="str">
        <f t="shared" si="28"/>
        <v/>
      </c>
      <c r="J852" s="33" t="s">
        <v>6</v>
      </c>
      <c r="K852" s="33"/>
    </row>
    <row r="853" spans="1:11" ht="50.25" customHeight="1" x14ac:dyDescent="0.25">
      <c r="A853" s="34"/>
      <c r="B853" s="35" t="str">
        <f>IF($A853="","",VLOOKUP($A853,funcionarios!$A:$D,2,0))</f>
        <v/>
      </c>
      <c r="C853" s="36" t="str">
        <f>IF($A853="","",VLOOKUP($A853,funcionarios!$A:$D,3,0))</f>
        <v/>
      </c>
      <c r="D853" s="36" t="str">
        <f>IF($A853="","",VLOOKUP($A853,funcionarios!$A:$D,4,0))</f>
        <v/>
      </c>
      <c r="E853" s="2"/>
      <c r="F853" s="27" t="str">
        <f t="shared" si="27"/>
        <v/>
      </c>
      <c r="G853" s="3"/>
      <c r="H853" s="27" t="str">
        <f>IF(G853="","",IF(G853&lt;=F853,"La fecha de inicio de disfrute debe ser mayor que la fecha final de causación",IF(AND(YEAR(F853)=YEAR(G853),MONTH(F853)=MONTH(G853)),"Por favor reprograme la fecha de inicio de disfrute para el siguiente mes",IF(G853="","",IFERROR("El día de inicio del disfrute es "&amp;VLOOKUP(G853,Dias_no_hábiles!A:B,2,0)&amp;", por favor ingrese un día hábil",WORKDAY.INTL(G853-1,15,1,Dias_no_hábiles!E:E))))))</f>
        <v/>
      </c>
      <c r="I853" s="28" t="str">
        <f t="shared" si="28"/>
        <v/>
      </c>
      <c r="J853" s="33" t="s">
        <v>6</v>
      </c>
      <c r="K853" s="33"/>
    </row>
    <row r="854" spans="1:11" ht="50.25" customHeight="1" x14ac:dyDescent="0.25">
      <c r="A854" s="34"/>
      <c r="B854" s="35" t="str">
        <f>IF($A854="","",VLOOKUP($A854,funcionarios!$A:$D,2,0))</f>
        <v/>
      </c>
      <c r="C854" s="36" t="str">
        <f>IF($A854="","",VLOOKUP($A854,funcionarios!$A:$D,3,0))</f>
        <v/>
      </c>
      <c r="D854" s="36" t="str">
        <f>IF($A854="","",VLOOKUP($A854,funcionarios!$A:$D,4,0))</f>
        <v/>
      </c>
      <c r="E854" s="2"/>
      <c r="F854" s="27" t="str">
        <f t="shared" si="27"/>
        <v/>
      </c>
      <c r="G854" s="3"/>
      <c r="H854" s="27" t="str">
        <f>IF(G854="","",IF(G854&lt;=F854,"La fecha de inicio de disfrute debe ser mayor que la fecha final de causación",IF(AND(YEAR(F854)=YEAR(G854),MONTH(F854)=MONTH(G854)),"Por favor reprograme la fecha de inicio de disfrute para el siguiente mes",IF(G854="","",IFERROR("El día de inicio del disfrute es "&amp;VLOOKUP(G854,Dias_no_hábiles!A:B,2,0)&amp;", por favor ingrese un día hábil",WORKDAY.INTL(G854-1,15,1,Dias_no_hábiles!E:E))))))</f>
        <v/>
      </c>
      <c r="I854" s="28" t="str">
        <f t="shared" si="28"/>
        <v/>
      </c>
      <c r="J854" s="33" t="s">
        <v>6</v>
      </c>
      <c r="K854" s="33"/>
    </row>
    <row r="855" spans="1:11" ht="50.25" customHeight="1" x14ac:dyDescent="0.25">
      <c r="A855" s="34"/>
      <c r="B855" s="35" t="str">
        <f>IF($A855="","",VLOOKUP($A855,funcionarios!$A:$D,2,0))</f>
        <v/>
      </c>
      <c r="C855" s="36" t="str">
        <f>IF($A855="","",VLOOKUP($A855,funcionarios!$A:$D,3,0))</f>
        <v/>
      </c>
      <c r="D855" s="36" t="str">
        <f>IF($A855="","",VLOOKUP($A855,funcionarios!$A:$D,4,0))</f>
        <v/>
      </c>
      <c r="E855" s="2"/>
      <c r="F855" s="27" t="str">
        <f t="shared" si="27"/>
        <v/>
      </c>
      <c r="G855" s="3"/>
      <c r="H855" s="27" t="str">
        <f>IF(G855="","",IF(G855&lt;=F855,"La fecha de inicio de disfrute debe ser mayor que la fecha final de causación",IF(AND(YEAR(F855)=YEAR(G855),MONTH(F855)=MONTH(G855)),"Por favor reprograme la fecha de inicio de disfrute para el siguiente mes",IF(G855="","",IFERROR("El día de inicio del disfrute es "&amp;VLOOKUP(G855,Dias_no_hábiles!A:B,2,0)&amp;", por favor ingrese un día hábil",WORKDAY.INTL(G855-1,15,1,Dias_no_hábiles!E:E))))))</f>
        <v/>
      </c>
      <c r="I855" s="28" t="str">
        <f t="shared" si="28"/>
        <v/>
      </c>
      <c r="J855" s="33" t="s">
        <v>6</v>
      </c>
      <c r="K855" s="33"/>
    </row>
    <row r="856" spans="1:11" ht="50.25" customHeight="1" x14ac:dyDescent="0.25">
      <c r="A856" s="34"/>
      <c r="B856" s="35" t="str">
        <f>IF($A856="","",VLOOKUP($A856,funcionarios!$A:$D,2,0))</f>
        <v/>
      </c>
      <c r="C856" s="36" t="str">
        <f>IF($A856="","",VLOOKUP($A856,funcionarios!$A:$D,3,0))</f>
        <v/>
      </c>
      <c r="D856" s="36" t="str">
        <f>IF($A856="","",VLOOKUP($A856,funcionarios!$A:$D,4,0))</f>
        <v/>
      </c>
      <c r="E856" s="2"/>
      <c r="F856" s="27" t="str">
        <f t="shared" si="27"/>
        <v/>
      </c>
      <c r="G856" s="3"/>
      <c r="H856" s="27" t="str">
        <f>IF(G856="","",IF(G856&lt;=F856,"La fecha de inicio de disfrute debe ser mayor que la fecha final de causación",IF(AND(YEAR(F856)=YEAR(G856),MONTH(F856)=MONTH(G856)),"Por favor reprograme la fecha de inicio de disfrute para el siguiente mes",IF(G856="","",IFERROR("El día de inicio del disfrute es "&amp;VLOOKUP(G856,Dias_no_hábiles!A:B,2,0)&amp;", por favor ingrese un día hábil",WORKDAY.INTL(G856-1,15,1,Dias_no_hábiles!E:E))))))</f>
        <v/>
      </c>
      <c r="I856" s="28" t="str">
        <f t="shared" si="28"/>
        <v/>
      </c>
      <c r="J856" s="33" t="s">
        <v>6</v>
      </c>
      <c r="K856" s="33"/>
    </row>
    <row r="857" spans="1:11" ht="50.25" customHeight="1" x14ac:dyDescent="0.25">
      <c r="A857" s="34"/>
      <c r="B857" s="35" t="str">
        <f>IF($A857="","",VLOOKUP($A857,funcionarios!$A:$D,2,0))</f>
        <v/>
      </c>
      <c r="C857" s="36" t="str">
        <f>IF($A857="","",VLOOKUP($A857,funcionarios!$A:$D,3,0))</f>
        <v/>
      </c>
      <c r="D857" s="36" t="str">
        <f>IF($A857="","",VLOOKUP($A857,funcionarios!$A:$D,4,0))</f>
        <v/>
      </c>
      <c r="E857" s="2"/>
      <c r="F857" s="27" t="str">
        <f t="shared" si="27"/>
        <v/>
      </c>
      <c r="G857" s="3"/>
      <c r="H857" s="27" t="str">
        <f>IF(G857="","",IF(G857&lt;=F857,"La fecha de inicio de disfrute debe ser mayor que la fecha final de causación",IF(AND(YEAR(F857)=YEAR(G857),MONTH(F857)=MONTH(G857)),"Por favor reprograme la fecha de inicio de disfrute para el siguiente mes",IF(G857="","",IFERROR("El día de inicio del disfrute es "&amp;VLOOKUP(G857,Dias_no_hábiles!A:B,2,0)&amp;", por favor ingrese un día hábil",WORKDAY.INTL(G857-1,15,1,Dias_no_hábiles!E:E))))))</f>
        <v/>
      </c>
      <c r="I857" s="28" t="str">
        <f t="shared" si="28"/>
        <v/>
      </c>
      <c r="J857" s="33" t="s">
        <v>6</v>
      </c>
      <c r="K857" s="33"/>
    </row>
    <row r="858" spans="1:11" ht="50.25" customHeight="1" x14ac:dyDescent="0.25">
      <c r="A858" s="34"/>
      <c r="B858" s="35" t="str">
        <f>IF($A858="","",VLOOKUP($A858,funcionarios!$A:$D,2,0))</f>
        <v/>
      </c>
      <c r="C858" s="36" t="str">
        <f>IF($A858="","",VLOOKUP($A858,funcionarios!$A:$D,3,0))</f>
        <v/>
      </c>
      <c r="D858" s="36" t="str">
        <f>IF($A858="","",VLOOKUP($A858,funcionarios!$A:$D,4,0))</f>
        <v/>
      </c>
      <c r="E858" s="2"/>
      <c r="F858" s="27" t="str">
        <f t="shared" si="27"/>
        <v/>
      </c>
      <c r="G858" s="3"/>
      <c r="H858" s="27" t="str">
        <f>IF(G858="","",IF(G858&lt;=F858,"La fecha de inicio de disfrute debe ser mayor que la fecha final de causación",IF(AND(YEAR(F858)=YEAR(G858),MONTH(F858)=MONTH(G858)),"Por favor reprograme la fecha de inicio de disfrute para el siguiente mes",IF(G858="","",IFERROR("El día de inicio del disfrute es "&amp;VLOOKUP(G858,Dias_no_hábiles!A:B,2,0)&amp;", por favor ingrese un día hábil",WORKDAY.INTL(G858-1,15,1,Dias_no_hábiles!E:E))))))</f>
        <v/>
      </c>
      <c r="I858" s="28" t="str">
        <f t="shared" si="28"/>
        <v/>
      </c>
      <c r="J858" s="33" t="s">
        <v>6</v>
      </c>
      <c r="K858" s="33"/>
    </row>
    <row r="859" spans="1:11" ht="50.25" customHeight="1" x14ac:dyDescent="0.25">
      <c r="A859" s="34"/>
      <c r="B859" s="35" t="str">
        <f>IF($A859="","",VLOOKUP($A859,funcionarios!$A:$D,2,0))</f>
        <v/>
      </c>
      <c r="C859" s="36" t="str">
        <f>IF($A859="","",VLOOKUP($A859,funcionarios!$A:$D,3,0))</f>
        <v/>
      </c>
      <c r="D859" s="36" t="str">
        <f>IF($A859="","",VLOOKUP($A859,funcionarios!$A:$D,4,0))</f>
        <v/>
      </c>
      <c r="E859" s="2"/>
      <c r="F859" s="27" t="str">
        <f t="shared" si="27"/>
        <v/>
      </c>
      <c r="G859" s="3"/>
      <c r="H859" s="27" t="str">
        <f>IF(G859="","",IF(G859&lt;=F859,"La fecha de inicio de disfrute debe ser mayor que la fecha final de causación",IF(AND(YEAR(F859)=YEAR(G859),MONTH(F859)=MONTH(G859)),"Por favor reprograme la fecha de inicio de disfrute para el siguiente mes",IF(G859="","",IFERROR("El día de inicio del disfrute es "&amp;VLOOKUP(G859,Dias_no_hábiles!A:B,2,0)&amp;", por favor ingrese un día hábil",WORKDAY.INTL(G859-1,15,1,Dias_no_hábiles!E:E))))))</f>
        <v/>
      </c>
      <c r="I859" s="28" t="str">
        <f t="shared" si="28"/>
        <v/>
      </c>
      <c r="J859" s="33" t="s">
        <v>6</v>
      </c>
      <c r="K859" s="33"/>
    </row>
    <row r="860" spans="1:11" ht="50.25" customHeight="1" x14ac:dyDescent="0.25">
      <c r="A860" s="34"/>
      <c r="B860" s="35" t="str">
        <f>IF($A860="","",VLOOKUP($A860,funcionarios!$A:$D,2,0))</f>
        <v/>
      </c>
      <c r="C860" s="36" t="str">
        <f>IF($A860="","",VLOOKUP($A860,funcionarios!$A:$D,3,0))</f>
        <v/>
      </c>
      <c r="D860" s="36" t="str">
        <f>IF($A860="","",VLOOKUP($A860,funcionarios!$A:$D,4,0))</f>
        <v/>
      </c>
      <c r="E860" s="2"/>
      <c r="F860" s="27" t="str">
        <f t="shared" si="27"/>
        <v/>
      </c>
      <c r="G860" s="3"/>
      <c r="H860" s="27" t="str">
        <f>IF(G860="","",IF(G860&lt;=F860,"La fecha de inicio de disfrute debe ser mayor que la fecha final de causación",IF(AND(YEAR(F860)=YEAR(G860),MONTH(F860)=MONTH(G860)),"Por favor reprograme la fecha de inicio de disfrute para el siguiente mes",IF(G860="","",IFERROR("El día de inicio del disfrute es "&amp;VLOOKUP(G860,Dias_no_hábiles!A:B,2,0)&amp;", por favor ingrese un día hábil",WORKDAY.INTL(G860-1,15,1,Dias_no_hábiles!E:E))))))</f>
        <v/>
      </c>
      <c r="I860" s="28" t="str">
        <f t="shared" si="28"/>
        <v/>
      </c>
      <c r="J860" s="33" t="s">
        <v>6</v>
      </c>
      <c r="K860" s="33"/>
    </row>
    <row r="861" spans="1:11" ht="50.25" customHeight="1" x14ac:dyDescent="0.25">
      <c r="A861" s="34"/>
      <c r="B861" s="35" t="str">
        <f>IF($A861="","",VLOOKUP($A861,funcionarios!$A:$D,2,0))</f>
        <v/>
      </c>
      <c r="C861" s="36" t="str">
        <f>IF($A861="","",VLOOKUP($A861,funcionarios!$A:$D,3,0))</f>
        <v/>
      </c>
      <c r="D861" s="36" t="str">
        <f>IF($A861="","",VLOOKUP($A861,funcionarios!$A:$D,4,0))</f>
        <v/>
      </c>
      <c r="E861" s="2"/>
      <c r="F861" s="27" t="str">
        <f t="shared" si="27"/>
        <v/>
      </c>
      <c r="G861" s="3"/>
      <c r="H861" s="27" t="str">
        <f>IF(G861="","",IF(G861&lt;=F861,"La fecha de inicio de disfrute debe ser mayor que la fecha final de causación",IF(AND(YEAR(F861)=YEAR(G861),MONTH(F861)=MONTH(G861)),"Por favor reprograme la fecha de inicio de disfrute para el siguiente mes",IF(G861="","",IFERROR("El día de inicio del disfrute es "&amp;VLOOKUP(G861,Dias_no_hábiles!A:B,2,0)&amp;", por favor ingrese un día hábil",WORKDAY.INTL(G861-1,15,1,Dias_no_hábiles!E:E))))))</f>
        <v/>
      </c>
      <c r="I861" s="28" t="str">
        <f t="shared" si="28"/>
        <v/>
      </c>
      <c r="J861" s="33" t="s">
        <v>6</v>
      </c>
      <c r="K861" s="33"/>
    </row>
    <row r="862" spans="1:11" ht="50.25" customHeight="1" x14ac:dyDescent="0.25">
      <c r="A862" s="34"/>
      <c r="B862" s="35" t="str">
        <f>IF($A862="","",VLOOKUP($A862,funcionarios!$A:$D,2,0))</f>
        <v/>
      </c>
      <c r="C862" s="36" t="str">
        <f>IF($A862="","",VLOOKUP($A862,funcionarios!$A:$D,3,0))</f>
        <v/>
      </c>
      <c r="D862" s="36" t="str">
        <f>IF($A862="","",VLOOKUP($A862,funcionarios!$A:$D,4,0))</f>
        <v/>
      </c>
      <c r="E862" s="2"/>
      <c r="F862" s="27" t="str">
        <f t="shared" si="27"/>
        <v/>
      </c>
      <c r="G862" s="3"/>
      <c r="H862" s="27" t="str">
        <f>IF(G862="","",IF(G862&lt;=F862,"La fecha de inicio de disfrute debe ser mayor que la fecha final de causación",IF(AND(YEAR(F862)=YEAR(G862),MONTH(F862)=MONTH(G862)),"Por favor reprograme la fecha de inicio de disfrute para el siguiente mes",IF(G862="","",IFERROR("El día de inicio del disfrute es "&amp;VLOOKUP(G862,Dias_no_hábiles!A:B,2,0)&amp;", por favor ingrese un día hábil",WORKDAY.INTL(G862-1,15,1,Dias_no_hábiles!E:E))))))</f>
        <v/>
      </c>
      <c r="I862" s="28" t="str">
        <f t="shared" si="28"/>
        <v/>
      </c>
      <c r="J862" s="33" t="s">
        <v>6</v>
      </c>
      <c r="K862" s="33"/>
    </row>
    <row r="863" spans="1:11" ht="50.25" customHeight="1" x14ac:dyDescent="0.25">
      <c r="A863" s="34"/>
      <c r="B863" s="35" t="str">
        <f>IF($A863="","",VLOOKUP($A863,funcionarios!$A:$D,2,0))</f>
        <v/>
      </c>
      <c r="C863" s="36" t="str">
        <f>IF($A863="","",VLOOKUP($A863,funcionarios!$A:$D,3,0))</f>
        <v/>
      </c>
      <c r="D863" s="36" t="str">
        <f>IF($A863="","",VLOOKUP($A863,funcionarios!$A:$D,4,0))</f>
        <v/>
      </c>
      <c r="E863" s="2"/>
      <c r="F863" s="27" t="str">
        <f t="shared" si="27"/>
        <v/>
      </c>
      <c r="G863" s="3"/>
      <c r="H863" s="27" t="str">
        <f>IF(G863="","",IF(G863&lt;=F863,"La fecha de inicio de disfrute debe ser mayor que la fecha final de causación",IF(AND(YEAR(F863)=YEAR(G863),MONTH(F863)=MONTH(G863)),"Por favor reprograme la fecha de inicio de disfrute para el siguiente mes",IF(G863="","",IFERROR("El día de inicio del disfrute es "&amp;VLOOKUP(G863,Dias_no_hábiles!A:B,2,0)&amp;", por favor ingrese un día hábil",WORKDAY.INTL(G863-1,15,1,Dias_no_hábiles!E:E))))))</f>
        <v/>
      </c>
      <c r="I863" s="28" t="str">
        <f t="shared" si="28"/>
        <v/>
      </c>
      <c r="J863" s="33" t="s">
        <v>6</v>
      </c>
      <c r="K863" s="33"/>
    </row>
    <row r="864" spans="1:11" ht="50.25" customHeight="1" x14ac:dyDescent="0.25">
      <c r="A864" s="34"/>
      <c r="B864" s="35" t="str">
        <f>IF($A864="","",VLOOKUP($A864,funcionarios!$A:$D,2,0))</f>
        <v/>
      </c>
      <c r="C864" s="36" t="str">
        <f>IF($A864="","",VLOOKUP($A864,funcionarios!$A:$D,3,0))</f>
        <v/>
      </c>
      <c r="D864" s="36" t="str">
        <f>IF($A864="","",VLOOKUP($A864,funcionarios!$A:$D,4,0))</f>
        <v/>
      </c>
      <c r="E864" s="2"/>
      <c r="F864" s="27" t="str">
        <f t="shared" si="27"/>
        <v/>
      </c>
      <c r="G864" s="3"/>
      <c r="H864" s="27" t="str">
        <f>IF(G864="","",IF(G864&lt;=F864,"La fecha de inicio de disfrute debe ser mayor que la fecha final de causación",IF(AND(YEAR(F864)=YEAR(G864),MONTH(F864)=MONTH(G864)),"Por favor reprograme la fecha de inicio de disfrute para el siguiente mes",IF(G864="","",IFERROR("El día de inicio del disfrute es "&amp;VLOOKUP(G864,Dias_no_hábiles!A:B,2,0)&amp;", por favor ingrese un día hábil",WORKDAY.INTL(G864-1,15,1,Dias_no_hábiles!E:E))))))</f>
        <v/>
      </c>
      <c r="I864" s="28" t="str">
        <f t="shared" si="28"/>
        <v/>
      </c>
      <c r="J864" s="33" t="s">
        <v>6</v>
      </c>
      <c r="K864" s="33"/>
    </row>
    <row r="865" spans="1:11" ht="50.25" customHeight="1" x14ac:dyDescent="0.25">
      <c r="A865" s="34"/>
      <c r="B865" s="35" t="str">
        <f>IF($A865="","",VLOOKUP($A865,funcionarios!$A:$D,2,0))</f>
        <v/>
      </c>
      <c r="C865" s="36" t="str">
        <f>IF($A865="","",VLOOKUP($A865,funcionarios!$A:$D,3,0))</f>
        <v/>
      </c>
      <c r="D865" s="36" t="str">
        <f>IF($A865="","",VLOOKUP($A865,funcionarios!$A:$D,4,0))</f>
        <v/>
      </c>
      <c r="E865" s="2"/>
      <c r="F865" s="27" t="str">
        <f t="shared" si="27"/>
        <v/>
      </c>
      <c r="G865" s="3"/>
      <c r="H865" s="27" t="str">
        <f>IF(G865="","",IF(G865&lt;=F865,"La fecha de inicio de disfrute debe ser mayor que la fecha final de causación",IF(AND(YEAR(F865)=YEAR(G865),MONTH(F865)=MONTH(G865)),"Por favor reprograme la fecha de inicio de disfrute para el siguiente mes",IF(G865="","",IFERROR("El día de inicio del disfrute es "&amp;VLOOKUP(G865,Dias_no_hábiles!A:B,2,0)&amp;", por favor ingrese un día hábil",WORKDAY.INTL(G865-1,15,1,Dias_no_hábiles!E:E))))))</f>
        <v/>
      </c>
      <c r="I865" s="28" t="str">
        <f t="shared" si="28"/>
        <v/>
      </c>
      <c r="J865" s="33" t="s">
        <v>6</v>
      </c>
      <c r="K865" s="33"/>
    </row>
    <row r="866" spans="1:11" ht="50.25" customHeight="1" x14ac:dyDescent="0.25">
      <c r="A866" s="34"/>
      <c r="B866" s="35" t="str">
        <f>IF($A866="","",VLOOKUP($A866,funcionarios!$A:$D,2,0))</f>
        <v/>
      </c>
      <c r="C866" s="36" t="str">
        <f>IF($A866="","",VLOOKUP($A866,funcionarios!$A:$D,3,0))</f>
        <v/>
      </c>
      <c r="D866" s="36" t="str">
        <f>IF($A866="","",VLOOKUP($A866,funcionarios!$A:$D,4,0))</f>
        <v/>
      </c>
      <c r="E866" s="2"/>
      <c r="F866" s="27" t="str">
        <f t="shared" si="27"/>
        <v/>
      </c>
      <c r="G866" s="3"/>
      <c r="H866" s="27" t="str">
        <f>IF(G866="","",IF(G866&lt;=F866,"La fecha de inicio de disfrute debe ser mayor que la fecha final de causación",IF(AND(YEAR(F866)=YEAR(G866),MONTH(F866)=MONTH(G866)),"Por favor reprograme la fecha de inicio de disfrute para el siguiente mes",IF(G866="","",IFERROR("El día de inicio del disfrute es "&amp;VLOOKUP(G866,Dias_no_hábiles!A:B,2,0)&amp;", por favor ingrese un día hábil",WORKDAY.INTL(G866-1,15,1,Dias_no_hábiles!E:E))))))</f>
        <v/>
      </c>
      <c r="I866" s="28" t="str">
        <f t="shared" si="28"/>
        <v/>
      </c>
      <c r="J866" s="33" t="s">
        <v>6</v>
      </c>
      <c r="K866" s="33"/>
    </row>
    <row r="867" spans="1:11" ht="50.25" customHeight="1" x14ac:dyDescent="0.25">
      <c r="A867" s="34"/>
      <c r="B867" s="35" t="str">
        <f>IF($A867="","",VLOOKUP($A867,funcionarios!$A:$D,2,0))</f>
        <v/>
      </c>
      <c r="C867" s="36" t="str">
        <f>IF($A867="","",VLOOKUP($A867,funcionarios!$A:$D,3,0))</f>
        <v/>
      </c>
      <c r="D867" s="36" t="str">
        <f>IF($A867="","",VLOOKUP($A867,funcionarios!$A:$D,4,0))</f>
        <v/>
      </c>
      <c r="E867" s="2"/>
      <c r="F867" s="27" t="str">
        <f t="shared" si="27"/>
        <v/>
      </c>
      <c r="G867" s="3"/>
      <c r="H867" s="27" t="str">
        <f>IF(G867="","",IF(G867&lt;=F867,"La fecha de inicio de disfrute debe ser mayor que la fecha final de causación",IF(AND(YEAR(F867)=YEAR(G867),MONTH(F867)=MONTH(G867)),"Por favor reprograme la fecha de inicio de disfrute para el siguiente mes",IF(G867="","",IFERROR("El día de inicio del disfrute es "&amp;VLOOKUP(G867,Dias_no_hábiles!A:B,2,0)&amp;", por favor ingrese un día hábil",WORKDAY.INTL(G867-1,15,1,Dias_no_hábiles!E:E))))))</f>
        <v/>
      </c>
      <c r="I867" s="28" t="str">
        <f t="shared" si="28"/>
        <v/>
      </c>
      <c r="J867" s="33" t="s">
        <v>6</v>
      </c>
      <c r="K867" s="33"/>
    </row>
    <row r="868" spans="1:11" ht="50.25" customHeight="1" x14ac:dyDescent="0.25">
      <c r="A868" s="34"/>
      <c r="B868" s="35" t="str">
        <f>IF($A868="","",VLOOKUP($A868,funcionarios!$A:$D,2,0))</f>
        <v/>
      </c>
      <c r="C868" s="36" t="str">
        <f>IF($A868="","",VLOOKUP($A868,funcionarios!$A:$D,3,0))</f>
        <v/>
      </c>
      <c r="D868" s="36" t="str">
        <f>IF($A868="","",VLOOKUP($A868,funcionarios!$A:$D,4,0))</f>
        <v/>
      </c>
      <c r="E868" s="2"/>
      <c r="F868" s="27" t="str">
        <f t="shared" si="27"/>
        <v/>
      </c>
      <c r="G868" s="3"/>
      <c r="H868" s="27" t="str">
        <f>IF(G868="","",IF(G868&lt;=F868,"La fecha de inicio de disfrute debe ser mayor que la fecha final de causación",IF(AND(YEAR(F868)=YEAR(G868),MONTH(F868)=MONTH(G868)),"Por favor reprograme la fecha de inicio de disfrute para el siguiente mes",IF(G868="","",IFERROR("El día de inicio del disfrute es "&amp;VLOOKUP(G868,Dias_no_hábiles!A:B,2,0)&amp;", por favor ingrese un día hábil",WORKDAY.INTL(G868-1,15,1,Dias_no_hábiles!E:E))))))</f>
        <v/>
      </c>
      <c r="I868" s="28" t="str">
        <f t="shared" si="28"/>
        <v/>
      </c>
      <c r="J868" s="33" t="s">
        <v>6</v>
      </c>
      <c r="K868" s="33"/>
    </row>
    <row r="869" spans="1:11" ht="50.25" customHeight="1" x14ac:dyDescent="0.25">
      <c r="A869" s="34"/>
      <c r="B869" s="35" t="str">
        <f>IF($A869="","",VLOOKUP($A869,funcionarios!$A:$D,2,0))</f>
        <v/>
      </c>
      <c r="C869" s="36" t="str">
        <f>IF($A869="","",VLOOKUP($A869,funcionarios!$A:$D,3,0))</f>
        <v/>
      </c>
      <c r="D869" s="36" t="str">
        <f>IF($A869="","",VLOOKUP($A869,funcionarios!$A:$D,4,0))</f>
        <v/>
      </c>
      <c r="E869" s="2"/>
      <c r="F869" s="27" t="str">
        <f t="shared" si="27"/>
        <v/>
      </c>
      <c r="G869" s="3"/>
      <c r="H869" s="27" t="str">
        <f>IF(G869="","",IF(G869&lt;=F869,"La fecha de inicio de disfrute debe ser mayor que la fecha final de causación",IF(AND(YEAR(F869)=YEAR(G869),MONTH(F869)=MONTH(G869)),"Por favor reprograme la fecha de inicio de disfrute para el siguiente mes",IF(G869="","",IFERROR("El día de inicio del disfrute es "&amp;VLOOKUP(G869,Dias_no_hábiles!A:B,2,0)&amp;", por favor ingrese un día hábil",WORKDAY.INTL(G869-1,15,1,Dias_no_hábiles!E:E))))))</f>
        <v/>
      </c>
      <c r="I869" s="28" t="str">
        <f t="shared" si="28"/>
        <v/>
      </c>
      <c r="J869" s="33" t="s">
        <v>6</v>
      </c>
      <c r="K869" s="33"/>
    </row>
    <row r="870" spans="1:11" ht="50.25" customHeight="1" x14ac:dyDescent="0.25">
      <c r="A870" s="34"/>
      <c r="B870" s="35" t="str">
        <f>IF($A870="","",VLOOKUP($A870,funcionarios!$A:$D,2,0))</f>
        <v/>
      </c>
      <c r="C870" s="36" t="str">
        <f>IF($A870="","",VLOOKUP($A870,funcionarios!$A:$D,3,0))</f>
        <v/>
      </c>
      <c r="D870" s="36" t="str">
        <f>IF($A870="","",VLOOKUP($A870,funcionarios!$A:$D,4,0))</f>
        <v/>
      </c>
      <c r="E870" s="2"/>
      <c r="F870" s="27" t="str">
        <f t="shared" si="27"/>
        <v/>
      </c>
      <c r="G870" s="3"/>
      <c r="H870" s="27" t="str">
        <f>IF(G870="","",IF(G870&lt;=F870,"La fecha de inicio de disfrute debe ser mayor que la fecha final de causación",IF(AND(YEAR(F870)=YEAR(G870),MONTH(F870)=MONTH(G870)),"Por favor reprograme la fecha de inicio de disfrute para el siguiente mes",IF(G870="","",IFERROR("El día de inicio del disfrute es "&amp;VLOOKUP(G870,Dias_no_hábiles!A:B,2,0)&amp;", por favor ingrese un día hábil",WORKDAY.INTL(G870-1,15,1,Dias_no_hábiles!E:E))))))</f>
        <v/>
      </c>
      <c r="I870" s="28" t="str">
        <f t="shared" si="28"/>
        <v/>
      </c>
      <c r="J870" s="33" t="s">
        <v>6</v>
      </c>
      <c r="K870" s="33"/>
    </row>
    <row r="871" spans="1:11" ht="50.25" customHeight="1" x14ac:dyDescent="0.25">
      <c r="A871" s="34"/>
      <c r="B871" s="35" t="str">
        <f>IF($A871="","",VLOOKUP($A871,funcionarios!$A:$D,2,0))</f>
        <v/>
      </c>
      <c r="C871" s="36" t="str">
        <f>IF($A871="","",VLOOKUP($A871,funcionarios!$A:$D,3,0))</f>
        <v/>
      </c>
      <c r="D871" s="36" t="str">
        <f>IF($A871="","",VLOOKUP($A871,funcionarios!$A:$D,4,0))</f>
        <v/>
      </c>
      <c r="E871" s="2"/>
      <c r="F871" s="27" t="str">
        <f t="shared" si="27"/>
        <v/>
      </c>
      <c r="G871" s="3"/>
      <c r="H871" s="27" t="str">
        <f>IF(G871="","",IF(G871&lt;=F871,"La fecha de inicio de disfrute debe ser mayor que la fecha final de causación",IF(AND(YEAR(F871)=YEAR(G871),MONTH(F871)=MONTH(G871)),"Por favor reprograme la fecha de inicio de disfrute para el siguiente mes",IF(G871="","",IFERROR("El día de inicio del disfrute es "&amp;VLOOKUP(G871,Dias_no_hábiles!A:B,2,0)&amp;", por favor ingrese un día hábil",WORKDAY.INTL(G871-1,15,1,Dias_no_hábiles!E:E))))))</f>
        <v/>
      </c>
      <c r="I871" s="28" t="str">
        <f t="shared" si="28"/>
        <v/>
      </c>
      <c r="J871" s="33" t="s">
        <v>6</v>
      </c>
      <c r="K871" s="33"/>
    </row>
    <row r="872" spans="1:11" ht="50.25" customHeight="1" x14ac:dyDescent="0.25">
      <c r="A872" s="34"/>
      <c r="B872" s="35" t="str">
        <f>IF($A872="","",VLOOKUP($A872,funcionarios!$A:$D,2,0))</f>
        <v/>
      </c>
      <c r="C872" s="36" t="str">
        <f>IF($A872="","",VLOOKUP($A872,funcionarios!$A:$D,3,0))</f>
        <v/>
      </c>
      <c r="D872" s="36" t="str">
        <f>IF($A872="","",VLOOKUP($A872,funcionarios!$A:$D,4,0))</f>
        <v/>
      </c>
      <c r="E872" s="2"/>
      <c r="F872" s="27" t="str">
        <f t="shared" si="27"/>
        <v/>
      </c>
      <c r="G872" s="3"/>
      <c r="H872" s="27" t="str">
        <f>IF(G872="","",IF(G872&lt;=F872,"La fecha de inicio de disfrute debe ser mayor que la fecha final de causación",IF(AND(YEAR(F872)=YEAR(G872),MONTH(F872)=MONTH(G872)),"Por favor reprograme la fecha de inicio de disfrute para el siguiente mes",IF(G872="","",IFERROR("El día de inicio del disfrute es "&amp;VLOOKUP(G872,Dias_no_hábiles!A:B,2,0)&amp;", por favor ingrese un día hábil",WORKDAY.INTL(G872-1,15,1,Dias_no_hábiles!E:E))))))</f>
        <v/>
      </c>
      <c r="I872" s="28" t="str">
        <f t="shared" si="28"/>
        <v/>
      </c>
      <c r="J872" s="33" t="s">
        <v>6</v>
      </c>
      <c r="K872" s="33"/>
    </row>
    <row r="873" spans="1:11" ht="50.25" customHeight="1" x14ac:dyDescent="0.25">
      <c r="A873" s="34"/>
      <c r="B873" s="35" t="str">
        <f>IF($A873="","",VLOOKUP($A873,funcionarios!$A:$D,2,0))</f>
        <v/>
      </c>
      <c r="C873" s="36" t="str">
        <f>IF($A873="","",VLOOKUP($A873,funcionarios!$A:$D,3,0))</f>
        <v/>
      </c>
      <c r="D873" s="36" t="str">
        <f>IF($A873="","",VLOOKUP($A873,funcionarios!$A:$D,4,0))</f>
        <v/>
      </c>
      <c r="E873" s="2"/>
      <c r="F873" s="27" t="str">
        <f t="shared" si="27"/>
        <v/>
      </c>
      <c r="G873" s="3"/>
      <c r="H873" s="27" t="str">
        <f>IF(G873="","",IF(G873&lt;=F873,"La fecha de inicio de disfrute debe ser mayor que la fecha final de causación",IF(AND(YEAR(F873)=YEAR(G873),MONTH(F873)=MONTH(G873)),"Por favor reprograme la fecha de inicio de disfrute para el siguiente mes",IF(G873="","",IFERROR("El día de inicio del disfrute es "&amp;VLOOKUP(G873,Dias_no_hábiles!A:B,2,0)&amp;", por favor ingrese un día hábil",WORKDAY.INTL(G873-1,15,1,Dias_no_hábiles!E:E))))))</f>
        <v/>
      </c>
      <c r="I873" s="28" t="str">
        <f t="shared" si="28"/>
        <v/>
      </c>
      <c r="J873" s="33" t="s">
        <v>6</v>
      </c>
      <c r="K873" s="33"/>
    </row>
    <row r="874" spans="1:11" ht="50.25" customHeight="1" x14ac:dyDescent="0.25">
      <c r="A874" s="34"/>
      <c r="B874" s="35" t="str">
        <f>IF($A874="","",VLOOKUP($A874,funcionarios!$A:$D,2,0))</f>
        <v/>
      </c>
      <c r="C874" s="36" t="str">
        <f>IF($A874="","",VLOOKUP($A874,funcionarios!$A:$D,3,0))</f>
        <v/>
      </c>
      <c r="D874" s="36" t="str">
        <f>IF($A874="","",VLOOKUP($A874,funcionarios!$A:$D,4,0))</f>
        <v/>
      </c>
      <c r="E874" s="2"/>
      <c r="F874" s="27" t="str">
        <f t="shared" si="27"/>
        <v/>
      </c>
      <c r="G874" s="3"/>
      <c r="H874" s="27" t="str">
        <f>IF(G874="","",IF(G874&lt;=F874,"La fecha de inicio de disfrute debe ser mayor que la fecha final de causación",IF(AND(YEAR(F874)=YEAR(G874),MONTH(F874)=MONTH(G874)),"Por favor reprograme la fecha de inicio de disfrute para el siguiente mes",IF(G874="","",IFERROR("El día de inicio del disfrute es "&amp;VLOOKUP(G874,Dias_no_hábiles!A:B,2,0)&amp;", por favor ingrese un día hábil",WORKDAY.INTL(G874-1,15,1,Dias_no_hábiles!E:E))))))</f>
        <v/>
      </c>
      <c r="I874" s="28" t="str">
        <f t="shared" si="28"/>
        <v/>
      </c>
      <c r="J874" s="33" t="s">
        <v>6</v>
      </c>
      <c r="K874" s="33"/>
    </row>
    <row r="875" spans="1:11" ht="50.25" customHeight="1" x14ac:dyDescent="0.25">
      <c r="A875" s="34"/>
      <c r="B875" s="35" t="str">
        <f>IF($A875="","",VLOOKUP($A875,funcionarios!$A:$D,2,0))</f>
        <v/>
      </c>
      <c r="C875" s="36" t="str">
        <f>IF($A875="","",VLOOKUP($A875,funcionarios!$A:$D,3,0))</f>
        <v/>
      </c>
      <c r="D875" s="36" t="str">
        <f>IF($A875="","",VLOOKUP($A875,funcionarios!$A:$D,4,0))</f>
        <v/>
      </c>
      <c r="E875" s="2"/>
      <c r="F875" s="27" t="str">
        <f t="shared" si="27"/>
        <v/>
      </c>
      <c r="G875" s="3"/>
      <c r="H875" s="27" t="str">
        <f>IF(G875="","",IF(G875&lt;=F875,"La fecha de inicio de disfrute debe ser mayor que la fecha final de causación",IF(AND(YEAR(F875)=YEAR(G875),MONTH(F875)=MONTH(G875)),"Por favor reprograme la fecha de inicio de disfrute para el siguiente mes",IF(G875="","",IFERROR("El día de inicio del disfrute es "&amp;VLOOKUP(G875,Dias_no_hábiles!A:B,2,0)&amp;", por favor ingrese un día hábil",WORKDAY.INTL(G875-1,15,1,Dias_no_hábiles!E:E))))))</f>
        <v/>
      </c>
      <c r="I875" s="28" t="str">
        <f t="shared" si="28"/>
        <v/>
      </c>
      <c r="J875" s="33" t="s">
        <v>6</v>
      </c>
      <c r="K875" s="33"/>
    </row>
    <row r="876" spans="1:11" ht="50.25" customHeight="1" x14ac:dyDescent="0.25">
      <c r="A876" s="34"/>
      <c r="B876" s="35" t="str">
        <f>IF($A876="","",VLOOKUP($A876,funcionarios!$A:$D,2,0))</f>
        <v/>
      </c>
      <c r="C876" s="36" t="str">
        <f>IF($A876="","",VLOOKUP($A876,funcionarios!$A:$D,3,0))</f>
        <v/>
      </c>
      <c r="D876" s="36" t="str">
        <f>IF($A876="","",VLOOKUP($A876,funcionarios!$A:$D,4,0))</f>
        <v/>
      </c>
      <c r="E876" s="2"/>
      <c r="F876" s="27" t="str">
        <f t="shared" si="27"/>
        <v/>
      </c>
      <c r="G876" s="3"/>
      <c r="H876" s="27" t="str">
        <f>IF(G876="","",IF(G876&lt;=F876,"La fecha de inicio de disfrute debe ser mayor que la fecha final de causación",IF(AND(YEAR(F876)=YEAR(G876),MONTH(F876)=MONTH(G876)),"Por favor reprograme la fecha de inicio de disfrute para el siguiente mes",IF(G876="","",IFERROR("El día de inicio del disfrute es "&amp;VLOOKUP(G876,Dias_no_hábiles!A:B,2,0)&amp;", por favor ingrese un día hábil",WORKDAY.INTL(G876-1,15,1,Dias_no_hábiles!E:E))))))</f>
        <v/>
      </c>
      <c r="I876" s="28" t="str">
        <f t="shared" si="28"/>
        <v/>
      </c>
      <c r="J876" s="33" t="s">
        <v>6</v>
      </c>
      <c r="K876" s="33"/>
    </row>
    <row r="877" spans="1:11" ht="50.25" customHeight="1" x14ac:dyDescent="0.25">
      <c r="A877" s="34"/>
      <c r="B877" s="35" t="str">
        <f>IF($A877="","",VLOOKUP($A877,funcionarios!$A:$D,2,0))</f>
        <v/>
      </c>
      <c r="C877" s="36" t="str">
        <f>IF($A877="","",VLOOKUP($A877,funcionarios!$A:$D,3,0))</f>
        <v/>
      </c>
      <c r="D877" s="36" t="str">
        <f>IF($A877="","",VLOOKUP($A877,funcionarios!$A:$D,4,0))</f>
        <v/>
      </c>
      <c r="E877" s="2"/>
      <c r="F877" s="27" t="str">
        <f t="shared" si="27"/>
        <v/>
      </c>
      <c r="G877" s="3"/>
      <c r="H877" s="27" t="str">
        <f>IF(G877="","",IF(G877&lt;=F877,"La fecha de inicio de disfrute debe ser mayor que la fecha final de causación",IF(AND(YEAR(F877)=YEAR(G877),MONTH(F877)=MONTH(G877)),"Por favor reprograme la fecha de inicio de disfrute para el siguiente mes",IF(G877="","",IFERROR("El día de inicio del disfrute es "&amp;VLOOKUP(G877,Dias_no_hábiles!A:B,2,0)&amp;", por favor ingrese un día hábil",WORKDAY.INTL(G877-1,15,1,Dias_no_hábiles!E:E))))))</f>
        <v/>
      </c>
      <c r="I877" s="28" t="str">
        <f t="shared" si="28"/>
        <v/>
      </c>
      <c r="J877" s="33" t="s">
        <v>6</v>
      </c>
      <c r="K877" s="33"/>
    </row>
    <row r="878" spans="1:11" ht="50.25" customHeight="1" x14ac:dyDescent="0.25">
      <c r="A878" s="34"/>
      <c r="B878" s="35" t="str">
        <f>IF($A878="","",VLOOKUP($A878,funcionarios!$A:$D,2,0))</f>
        <v/>
      </c>
      <c r="C878" s="36" t="str">
        <f>IF($A878="","",VLOOKUP($A878,funcionarios!$A:$D,3,0))</f>
        <v/>
      </c>
      <c r="D878" s="36" t="str">
        <f>IF($A878="","",VLOOKUP($A878,funcionarios!$A:$D,4,0))</f>
        <v/>
      </c>
      <c r="E878" s="2"/>
      <c r="F878" s="27" t="str">
        <f t="shared" si="27"/>
        <v/>
      </c>
      <c r="G878" s="3"/>
      <c r="H878" s="27" t="str">
        <f>IF(G878="","",IF(G878&lt;=F878,"La fecha de inicio de disfrute debe ser mayor que la fecha final de causación",IF(AND(YEAR(F878)=YEAR(G878),MONTH(F878)=MONTH(G878)),"Por favor reprograme la fecha de inicio de disfrute para el siguiente mes",IF(G878="","",IFERROR("El día de inicio del disfrute es "&amp;VLOOKUP(G878,Dias_no_hábiles!A:B,2,0)&amp;", por favor ingrese un día hábil",WORKDAY.INTL(G878-1,15,1,Dias_no_hábiles!E:E))))))</f>
        <v/>
      </c>
      <c r="I878" s="28" t="str">
        <f t="shared" si="28"/>
        <v/>
      </c>
      <c r="J878" s="33" t="s">
        <v>6</v>
      </c>
      <c r="K878" s="33"/>
    </row>
    <row r="879" spans="1:11" ht="50.25" customHeight="1" x14ac:dyDescent="0.25">
      <c r="A879" s="34"/>
      <c r="B879" s="35" t="str">
        <f>IF($A879="","",VLOOKUP($A879,funcionarios!$A:$D,2,0))</f>
        <v/>
      </c>
      <c r="C879" s="36" t="str">
        <f>IF($A879="","",VLOOKUP($A879,funcionarios!$A:$D,3,0))</f>
        <v/>
      </c>
      <c r="D879" s="36" t="str">
        <f>IF($A879="","",VLOOKUP($A879,funcionarios!$A:$D,4,0))</f>
        <v/>
      </c>
      <c r="E879" s="2"/>
      <c r="F879" s="27" t="str">
        <f t="shared" si="27"/>
        <v/>
      </c>
      <c r="G879" s="3"/>
      <c r="H879" s="27" t="str">
        <f>IF(G879="","",IF(G879&lt;=F879,"La fecha de inicio de disfrute debe ser mayor que la fecha final de causación",IF(AND(YEAR(F879)=YEAR(G879),MONTH(F879)=MONTH(G879)),"Por favor reprograme la fecha de inicio de disfrute para el siguiente mes",IF(G879="","",IFERROR("El día de inicio del disfrute es "&amp;VLOOKUP(G879,Dias_no_hábiles!A:B,2,0)&amp;", por favor ingrese un día hábil",WORKDAY.INTL(G879-1,15,1,Dias_no_hábiles!E:E))))))</f>
        <v/>
      </c>
      <c r="I879" s="28" t="str">
        <f t="shared" si="28"/>
        <v/>
      </c>
      <c r="J879" s="33" t="s">
        <v>6</v>
      </c>
      <c r="K879" s="33"/>
    </row>
    <row r="880" spans="1:11" ht="50.25" customHeight="1" x14ac:dyDescent="0.25">
      <c r="A880" s="34"/>
      <c r="B880" s="35" t="str">
        <f>IF($A880="","",VLOOKUP($A880,funcionarios!$A:$D,2,0))</f>
        <v/>
      </c>
      <c r="C880" s="36" t="str">
        <f>IF($A880="","",VLOOKUP($A880,funcionarios!$A:$D,3,0))</f>
        <v/>
      </c>
      <c r="D880" s="36" t="str">
        <f>IF($A880="","",VLOOKUP($A880,funcionarios!$A:$D,4,0))</f>
        <v/>
      </c>
      <c r="E880" s="2"/>
      <c r="F880" s="27" t="str">
        <f t="shared" si="27"/>
        <v/>
      </c>
      <c r="G880" s="3"/>
      <c r="H880" s="27" t="str">
        <f>IF(G880="","",IF(G880&lt;=F880,"La fecha de inicio de disfrute debe ser mayor que la fecha final de causación",IF(AND(YEAR(F880)=YEAR(G880),MONTH(F880)=MONTH(G880)),"Por favor reprograme la fecha de inicio de disfrute para el siguiente mes",IF(G880="","",IFERROR("El día de inicio del disfrute es "&amp;VLOOKUP(G880,Dias_no_hábiles!A:B,2,0)&amp;", por favor ingrese un día hábil",WORKDAY.INTL(G880-1,15,1,Dias_no_hábiles!E:E))))))</f>
        <v/>
      </c>
      <c r="I880" s="28" t="str">
        <f t="shared" si="28"/>
        <v/>
      </c>
      <c r="J880" s="33" t="s">
        <v>6</v>
      </c>
      <c r="K880" s="33"/>
    </row>
    <row r="881" spans="1:11" ht="50.25" customHeight="1" x14ac:dyDescent="0.25">
      <c r="A881" s="34"/>
      <c r="B881" s="35" t="str">
        <f>IF($A881="","",VLOOKUP($A881,funcionarios!$A:$D,2,0))</f>
        <v/>
      </c>
      <c r="C881" s="36" t="str">
        <f>IF($A881="","",VLOOKUP($A881,funcionarios!$A:$D,3,0))</f>
        <v/>
      </c>
      <c r="D881" s="36" t="str">
        <f>IF($A881="","",VLOOKUP($A881,funcionarios!$A:$D,4,0))</f>
        <v/>
      </c>
      <c r="E881" s="2"/>
      <c r="F881" s="27" t="str">
        <f t="shared" si="27"/>
        <v/>
      </c>
      <c r="G881" s="3"/>
      <c r="H881" s="27" t="str">
        <f>IF(G881="","",IF(G881&lt;=F881,"La fecha de inicio de disfrute debe ser mayor que la fecha final de causación",IF(AND(YEAR(F881)=YEAR(G881),MONTH(F881)=MONTH(G881)),"Por favor reprograme la fecha de inicio de disfrute para el siguiente mes",IF(G881="","",IFERROR("El día de inicio del disfrute es "&amp;VLOOKUP(G881,Dias_no_hábiles!A:B,2,0)&amp;", por favor ingrese un día hábil",WORKDAY.INTL(G881-1,15,1,Dias_no_hábiles!E:E))))))</f>
        <v/>
      </c>
      <c r="I881" s="28" t="str">
        <f t="shared" si="28"/>
        <v/>
      </c>
      <c r="J881" s="33" t="s">
        <v>6</v>
      </c>
      <c r="K881" s="33"/>
    </row>
    <row r="882" spans="1:11" ht="50.25" customHeight="1" x14ac:dyDescent="0.25">
      <c r="A882" s="34"/>
      <c r="B882" s="35" t="str">
        <f>IF($A882="","",VLOOKUP($A882,funcionarios!$A:$D,2,0))</f>
        <v/>
      </c>
      <c r="C882" s="36" t="str">
        <f>IF($A882="","",VLOOKUP($A882,funcionarios!$A:$D,3,0))</f>
        <v/>
      </c>
      <c r="D882" s="36" t="str">
        <f>IF($A882="","",VLOOKUP($A882,funcionarios!$A:$D,4,0))</f>
        <v/>
      </c>
      <c r="E882" s="2"/>
      <c r="F882" s="27" t="str">
        <f t="shared" si="27"/>
        <v/>
      </c>
      <c r="G882" s="3"/>
      <c r="H882" s="27" t="str">
        <f>IF(G882="","",IF(G882&lt;=F882,"La fecha de inicio de disfrute debe ser mayor que la fecha final de causación",IF(AND(YEAR(F882)=YEAR(G882),MONTH(F882)=MONTH(G882)),"Por favor reprograme la fecha de inicio de disfrute para el siguiente mes",IF(G882="","",IFERROR("El día de inicio del disfrute es "&amp;VLOOKUP(G882,Dias_no_hábiles!A:B,2,0)&amp;", por favor ingrese un día hábil",WORKDAY.INTL(G882-1,15,1,Dias_no_hábiles!E:E))))))</f>
        <v/>
      </c>
      <c r="I882" s="28" t="str">
        <f t="shared" si="28"/>
        <v/>
      </c>
      <c r="J882" s="33" t="s">
        <v>6</v>
      </c>
      <c r="K882" s="33"/>
    </row>
    <row r="883" spans="1:11" ht="50.25" customHeight="1" x14ac:dyDescent="0.25">
      <c r="A883" s="34"/>
      <c r="B883" s="35" t="str">
        <f>IF($A883="","",VLOOKUP($A883,funcionarios!$A:$D,2,0))</f>
        <v/>
      </c>
      <c r="C883" s="36" t="str">
        <f>IF($A883="","",VLOOKUP($A883,funcionarios!$A:$D,3,0))</f>
        <v/>
      </c>
      <c r="D883" s="36" t="str">
        <f>IF($A883="","",VLOOKUP($A883,funcionarios!$A:$D,4,0))</f>
        <v/>
      </c>
      <c r="E883" s="2"/>
      <c r="F883" s="27" t="str">
        <f t="shared" si="27"/>
        <v/>
      </c>
      <c r="G883" s="3"/>
      <c r="H883" s="27" t="str">
        <f>IF(G883="","",IF(G883&lt;=F883,"La fecha de inicio de disfrute debe ser mayor que la fecha final de causación",IF(AND(YEAR(F883)=YEAR(G883),MONTH(F883)=MONTH(G883)),"Por favor reprograme la fecha de inicio de disfrute para el siguiente mes",IF(G883="","",IFERROR("El día de inicio del disfrute es "&amp;VLOOKUP(G883,Dias_no_hábiles!A:B,2,0)&amp;", por favor ingrese un día hábil",WORKDAY.INTL(G883-1,15,1,Dias_no_hábiles!E:E))))))</f>
        <v/>
      </c>
      <c r="I883" s="28" t="str">
        <f t="shared" si="28"/>
        <v/>
      </c>
      <c r="J883" s="33" t="s">
        <v>6</v>
      </c>
      <c r="K883" s="33"/>
    </row>
    <row r="884" spans="1:11" ht="50.25" customHeight="1" x14ac:dyDescent="0.25">
      <c r="A884" s="34"/>
      <c r="B884" s="35" t="str">
        <f>IF($A884="","",VLOOKUP($A884,funcionarios!$A:$D,2,0))</f>
        <v/>
      </c>
      <c r="C884" s="36" t="str">
        <f>IF($A884="","",VLOOKUP($A884,funcionarios!$A:$D,3,0))</f>
        <v/>
      </c>
      <c r="D884" s="36" t="str">
        <f>IF($A884="","",VLOOKUP($A884,funcionarios!$A:$D,4,0))</f>
        <v/>
      </c>
      <c r="E884" s="2"/>
      <c r="F884" s="27" t="str">
        <f t="shared" si="27"/>
        <v/>
      </c>
      <c r="G884" s="3"/>
      <c r="H884" s="27" t="str">
        <f>IF(G884="","",IF(G884&lt;=F884,"La fecha de inicio de disfrute debe ser mayor que la fecha final de causación",IF(AND(YEAR(F884)=YEAR(G884),MONTH(F884)=MONTH(G884)),"Por favor reprograme la fecha de inicio de disfrute para el siguiente mes",IF(G884="","",IFERROR("El día de inicio del disfrute es "&amp;VLOOKUP(G884,Dias_no_hábiles!A:B,2,0)&amp;", por favor ingrese un día hábil",WORKDAY.INTL(G884-1,15,1,Dias_no_hábiles!E:E))))))</f>
        <v/>
      </c>
      <c r="I884" s="28" t="str">
        <f t="shared" si="28"/>
        <v/>
      </c>
      <c r="J884" s="33" t="s">
        <v>6</v>
      </c>
      <c r="K884" s="33"/>
    </row>
    <row r="885" spans="1:11" ht="50.25" customHeight="1" x14ac:dyDescent="0.25">
      <c r="A885" s="34"/>
      <c r="B885" s="35" t="str">
        <f>IF($A885="","",VLOOKUP($A885,funcionarios!$A:$D,2,0))</f>
        <v/>
      </c>
      <c r="C885" s="36" t="str">
        <f>IF($A885="","",VLOOKUP($A885,funcionarios!$A:$D,3,0))</f>
        <v/>
      </c>
      <c r="D885" s="36" t="str">
        <f>IF($A885="","",VLOOKUP($A885,funcionarios!$A:$D,4,0))</f>
        <v/>
      </c>
      <c r="E885" s="2"/>
      <c r="F885" s="27" t="str">
        <f t="shared" si="27"/>
        <v/>
      </c>
      <c r="G885" s="3"/>
      <c r="H885" s="27" t="str">
        <f>IF(G885="","",IF(G885&lt;=F885,"La fecha de inicio de disfrute debe ser mayor que la fecha final de causación",IF(AND(YEAR(F885)=YEAR(G885),MONTH(F885)=MONTH(G885)),"Por favor reprograme la fecha de inicio de disfrute para el siguiente mes",IF(G885="","",IFERROR("El día de inicio del disfrute es "&amp;VLOOKUP(G885,Dias_no_hábiles!A:B,2,0)&amp;", por favor ingrese un día hábil",WORKDAY.INTL(G885-1,15,1,Dias_no_hábiles!E:E))))))</f>
        <v/>
      </c>
      <c r="I885" s="28" t="str">
        <f t="shared" si="28"/>
        <v/>
      </c>
      <c r="J885" s="33" t="s">
        <v>6</v>
      </c>
      <c r="K885" s="33"/>
    </row>
    <row r="886" spans="1:11" ht="50.25" customHeight="1" x14ac:dyDescent="0.25">
      <c r="A886" s="34"/>
      <c r="B886" s="35" t="str">
        <f>IF($A886="","",VLOOKUP($A886,funcionarios!$A:$D,2,0))</f>
        <v/>
      </c>
      <c r="C886" s="36" t="str">
        <f>IF($A886="","",VLOOKUP($A886,funcionarios!$A:$D,3,0))</f>
        <v/>
      </c>
      <c r="D886" s="36" t="str">
        <f>IF($A886="","",VLOOKUP($A886,funcionarios!$A:$D,4,0))</f>
        <v/>
      </c>
      <c r="E886" s="2"/>
      <c r="F886" s="27" t="str">
        <f t="shared" si="27"/>
        <v/>
      </c>
      <c r="G886" s="3"/>
      <c r="H886" s="27" t="str">
        <f>IF(G886="","",IF(G886&lt;=F886,"La fecha de inicio de disfrute debe ser mayor que la fecha final de causación",IF(AND(YEAR(F886)=YEAR(G886),MONTH(F886)=MONTH(G886)),"Por favor reprograme la fecha de inicio de disfrute para el siguiente mes",IF(G886="","",IFERROR("El día de inicio del disfrute es "&amp;VLOOKUP(G886,Dias_no_hábiles!A:B,2,0)&amp;", por favor ingrese un día hábil",WORKDAY.INTL(G886-1,15,1,Dias_no_hábiles!E:E))))))</f>
        <v/>
      </c>
      <c r="I886" s="28" t="str">
        <f t="shared" si="28"/>
        <v/>
      </c>
      <c r="J886" s="33" t="s">
        <v>6</v>
      </c>
      <c r="K886" s="33"/>
    </row>
    <row r="887" spans="1:11" ht="50.25" customHeight="1" x14ac:dyDescent="0.25">
      <c r="A887" s="34"/>
      <c r="B887" s="35" t="str">
        <f>IF($A887="","",VLOOKUP($A887,funcionarios!$A:$D,2,0))</f>
        <v/>
      </c>
      <c r="C887" s="36" t="str">
        <f>IF($A887="","",VLOOKUP($A887,funcionarios!$A:$D,3,0))</f>
        <v/>
      </c>
      <c r="D887" s="36" t="str">
        <f>IF($A887="","",VLOOKUP($A887,funcionarios!$A:$D,4,0))</f>
        <v/>
      </c>
      <c r="E887" s="2"/>
      <c r="F887" s="27" t="str">
        <f t="shared" si="27"/>
        <v/>
      </c>
      <c r="G887" s="3"/>
      <c r="H887" s="27" t="str">
        <f>IF(G887="","",IF(G887&lt;=F887,"La fecha de inicio de disfrute debe ser mayor que la fecha final de causación",IF(AND(YEAR(F887)=YEAR(G887),MONTH(F887)=MONTH(G887)),"Por favor reprograme la fecha de inicio de disfrute para el siguiente mes",IF(G887="","",IFERROR("El día de inicio del disfrute es "&amp;VLOOKUP(G887,Dias_no_hábiles!A:B,2,0)&amp;", por favor ingrese un día hábil",WORKDAY.INTL(G887-1,15,1,Dias_no_hábiles!E:E))))))</f>
        <v/>
      </c>
      <c r="I887" s="28" t="str">
        <f t="shared" si="28"/>
        <v/>
      </c>
      <c r="J887" s="33" t="s">
        <v>6</v>
      </c>
      <c r="K887" s="33"/>
    </row>
    <row r="888" spans="1:11" ht="50.25" customHeight="1" x14ac:dyDescent="0.25">
      <c r="A888" s="34"/>
      <c r="B888" s="35" t="str">
        <f>IF($A888="","",VLOOKUP($A888,funcionarios!$A:$D,2,0))</f>
        <v/>
      </c>
      <c r="C888" s="36" t="str">
        <f>IF($A888="","",VLOOKUP($A888,funcionarios!$A:$D,3,0))</f>
        <v/>
      </c>
      <c r="D888" s="36" t="str">
        <f>IF($A888="","",VLOOKUP($A888,funcionarios!$A:$D,4,0))</f>
        <v/>
      </c>
      <c r="E888" s="2"/>
      <c r="F888" s="27" t="str">
        <f t="shared" si="27"/>
        <v/>
      </c>
      <c r="G888" s="3"/>
      <c r="H888" s="27" t="str">
        <f>IF(G888="","",IF(G888&lt;=F888,"La fecha de inicio de disfrute debe ser mayor que la fecha final de causación",IF(AND(YEAR(F888)=YEAR(G888),MONTH(F888)=MONTH(G888)),"Por favor reprograme la fecha de inicio de disfrute para el siguiente mes",IF(G888="","",IFERROR("El día de inicio del disfrute es "&amp;VLOOKUP(G888,Dias_no_hábiles!A:B,2,0)&amp;", por favor ingrese un día hábil",WORKDAY.INTL(G888-1,15,1,Dias_no_hábiles!E:E))))))</f>
        <v/>
      </c>
      <c r="I888" s="28" t="str">
        <f t="shared" si="28"/>
        <v/>
      </c>
      <c r="J888" s="33" t="s">
        <v>6</v>
      </c>
      <c r="K888" s="33"/>
    </row>
    <row r="889" spans="1:11" ht="50.25" customHeight="1" x14ac:dyDescent="0.25">
      <c r="A889" s="34"/>
      <c r="B889" s="35" t="str">
        <f>IF($A889="","",VLOOKUP($A889,funcionarios!$A:$D,2,0))</f>
        <v/>
      </c>
      <c r="C889" s="36" t="str">
        <f>IF($A889="","",VLOOKUP($A889,funcionarios!$A:$D,3,0))</f>
        <v/>
      </c>
      <c r="D889" s="36" t="str">
        <f>IF($A889="","",VLOOKUP($A889,funcionarios!$A:$D,4,0))</f>
        <v/>
      </c>
      <c r="E889" s="2"/>
      <c r="F889" s="27" t="str">
        <f t="shared" si="27"/>
        <v/>
      </c>
      <c r="G889" s="3"/>
      <c r="H889" s="27" t="str">
        <f>IF(G889="","",IF(G889&lt;=F889,"La fecha de inicio de disfrute debe ser mayor que la fecha final de causación",IF(AND(YEAR(F889)=YEAR(G889),MONTH(F889)=MONTH(G889)),"Por favor reprograme la fecha de inicio de disfrute para el siguiente mes",IF(G889="","",IFERROR("El día de inicio del disfrute es "&amp;VLOOKUP(G889,Dias_no_hábiles!A:B,2,0)&amp;", por favor ingrese un día hábil",WORKDAY.INTL(G889-1,15,1,Dias_no_hábiles!E:E))))))</f>
        <v/>
      </c>
      <c r="I889" s="28" t="str">
        <f t="shared" si="28"/>
        <v/>
      </c>
      <c r="J889" s="33" t="s">
        <v>6</v>
      </c>
      <c r="K889" s="33"/>
    </row>
    <row r="890" spans="1:11" ht="50.25" customHeight="1" x14ac:dyDescent="0.25">
      <c r="A890" s="34"/>
      <c r="B890" s="35" t="str">
        <f>IF($A890="","",VLOOKUP($A890,funcionarios!$A:$D,2,0))</f>
        <v/>
      </c>
      <c r="C890" s="36" t="str">
        <f>IF($A890="","",VLOOKUP($A890,funcionarios!$A:$D,3,0))</f>
        <v/>
      </c>
      <c r="D890" s="36" t="str">
        <f>IF($A890="","",VLOOKUP($A890,funcionarios!$A:$D,4,0))</f>
        <v/>
      </c>
      <c r="E890" s="2"/>
      <c r="F890" s="27" t="str">
        <f t="shared" si="27"/>
        <v/>
      </c>
      <c r="G890" s="3"/>
      <c r="H890" s="27" t="str">
        <f>IF(G890="","",IF(G890&lt;=F890,"La fecha de inicio de disfrute debe ser mayor que la fecha final de causación",IF(AND(YEAR(F890)=YEAR(G890),MONTH(F890)=MONTH(G890)),"Por favor reprograme la fecha de inicio de disfrute para el siguiente mes",IF(G890="","",IFERROR("El día de inicio del disfrute es "&amp;VLOOKUP(G890,Dias_no_hábiles!A:B,2,0)&amp;", por favor ingrese un día hábil",WORKDAY.INTL(G890-1,15,1,Dias_no_hábiles!E:E))))))</f>
        <v/>
      </c>
      <c r="I890" s="28" t="str">
        <f t="shared" si="28"/>
        <v/>
      </c>
      <c r="J890" s="33" t="s">
        <v>6</v>
      </c>
      <c r="K890" s="33"/>
    </row>
    <row r="891" spans="1:11" ht="50.25" customHeight="1" x14ac:dyDescent="0.25">
      <c r="A891" s="34"/>
      <c r="B891" s="35" t="str">
        <f>IF($A891="","",VLOOKUP($A891,funcionarios!$A:$D,2,0))</f>
        <v/>
      </c>
      <c r="C891" s="36" t="str">
        <f>IF($A891="","",VLOOKUP($A891,funcionarios!$A:$D,3,0))</f>
        <v/>
      </c>
      <c r="D891" s="36" t="str">
        <f>IF($A891="","",VLOOKUP($A891,funcionarios!$A:$D,4,0))</f>
        <v/>
      </c>
      <c r="E891" s="2"/>
      <c r="F891" s="27" t="str">
        <f t="shared" si="27"/>
        <v/>
      </c>
      <c r="G891" s="3"/>
      <c r="H891" s="27" t="str">
        <f>IF(G891="","",IF(G891&lt;=F891,"La fecha de inicio de disfrute debe ser mayor que la fecha final de causación",IF(AND(YEAR(F891)=YEAR(G891),MONTH(F891)=MONTH(G891)),"Por favor reprograme la fecha de inicio de disfrute para el siguiente mes",IF(G891="","",IFERROR("El día de inicio del disfrute es "&amp;VLOOKUP(G891,Dias_no_hábiles!A:B,2,0)&amp;", por favor ingrese un día hábil",WORKDAY.INTL(G891-1,15,1,Dias_no_hábiles!E:E))))))</f>
        <v/>
      </c>
      <c r="I891" s="28" t="str">
        <f t="shared" si="28"/>
        <v/>
      </c>
      <c r="J891" s="33" t="s">
        <v>6</v>
      </c>
      <c r="K891" s="33"/>
    </row>
    <row r="892" spans="1:11" ht="50.25" customHeight="1" x14ac:dyDescent="0.25">
      <c r="A892" s="34"/>
      <c r="B892" s="35" t="str">
        <f>IF($A892="","",VLOOKUP($A892,funcionarios!$A:$D,2,0))</f>
        <v/>
      </c>
      <c r="C892" s="36" t="str">
        <f>IF($A892="","",VLOOKUP($A892,funcionarios!$A:$D,3,0))</f>
        <v/>
      </c>
      <c r="D892" s="36" t="str">
        <f>IF($A892="","",VLOOKUP($A892,funcionarios!$A:$D,4,0))</f>
        <v/>
      </c>
      <c r="E892" s="2"/>
      <c r="F892" s="27" t="str">
        <f t="shared" si="27"/>
        <v/>
      </c>
      <c r="G892" s="3"/>
      <c r="H892" s="27" t="str">
        <f>IF(G892="","",IF(G892&lt;=F892,"La fecha de inicio de disfrute debe ser mayor que la fecha final de causación",IF(AND(YEAR(F892)=YEAR(G892),MONTH(F892)=MONTH(G892)),"Por favor reprograme la fecha de inicio de disfrute para el siguiente mes",IF(G892="","",IFERROR("El día de inicio del disfrute es "&amp;VLOOKUP(G892,Dias_no_hábiles!A:B,2,0)&amp;", por favor ingrese un día hábil",WORKDAY.INTL(G892-1,15,1,Dias_no_hábiles!E:E))))))</f>
        <v/>
      </c>
      <c r="I892" s="28" t="str">
        <f t="shared" si="28"/>
        <v/>
      </c>
      <c r="J892" s="33" t="s">
        <v>6</v>
      </c>
      <c r="K892" s="33"/>
    </row>
    <row r="893" spans="1:11" ht="50.25" customHeight="1" x14ac:dyDescent="0.25">
      <c r="A893" s="34"/>
      <c r="B893" s="35" t="str">
        <f>IF($A893="","",VLOOKUP($A893,funcionarios!$A:$D,2,0))</f>
        <v/>
      </c>
      <c r="C893" s="36" t="str">
        <f>IF($A893="","",VLOOKUP($A893,funcionarios!$A:$D,3,0))</f>
        <v/>
      </c>
      <c r="D893" s="36" t="str">
        <f>IF($A893="","",VLOOKUP($A893,funcionarios!$A:$D,4,0))</f>
        <v/>
      </c>
      <c r="E893" s="2"/>
      <c r="F893" s="27" t="str">
        <f t="shared" si="27"/>
        <v/>
      </c>
      <c r="G893" s="3"/>
      <c r="H893" s="27" t="str">
        <f>IF(G893="","",IF(G893&lt;=F893,"La fecha de inicio de disfrute debe ser mayor que la fecha final de causación",IF(AND(YEAR(F893)=YEAR(G893),MONTH(F893)=MONTH(G893)),"Por favor reprograme la fecha de inicio de disfrute para el siguiente mes",IF(G893="","",IFERROR("El día de inicio del disfrute es "&amp;VLOOKUP(G893,Dias_no_hábiles!A:B,2,0)&amp;", por favor ingrese un día hábil",WORKDAY.INTL(G893-1,15,1,Dias_no_hábiles!E:E))))))</f>
        <v/>
      </c>
      <c r="I893" s="28" t="str">
        <f t="shared" si="28"/>
        <v/>
      </c>
      <c r="J893" s="33" t="s">
        <v>6</v>
      </c>
      <c r="K893" s="33"/>
    </row>
    <row r="894" spans="1:11" ht="50.25" customHeight="1" x14ac:dyDescent="0.25">
      <c r="A894" s="34"/>
      <c r="B894" s="35" t="str">
        <f>IF($A894="","",VLOOKUP($A894,funcionarios!$A:$D,2,0))</f>
        <v/>
      </c>
      <c r="C894" s="36" t="str">
        <f>IF($A894="","",VLOOKUP($A894,funcionarios!$A:$D,3,0))</f>
        <v/>
      </c>
      <c r="D894" s="36" t="str">
        <f>IF($A894="","",VLOOKUP($A894,funcionarios!$A:$D,4,0))</f>
        <v/>
      </c>
      <c r="E894" s="2"/>
      <c r="F894" s="27" t="str">
        <f t="shared" si="27"/>
        <v/>
      </c>
      <c r="G894" s="3"/>
      <c r="H894" s="27" t="str">
        <f>IF(G894="","",IF(G894&lt;=F894,"La fecha de inicio de disfrute debe ser mayor que la fecha final de causación",IF(AND(YEAR(F894)=YEAR(G894),MONTH(F894)=MONTH(G894)),"Por favor reprograme la fecha de inicio de disfrute para el siguiente mes",IF(G894="","",IFERROR("El día de inicio del disfrute es "&amp;VLOOKUP(G894,Dias_no_hábiles!A:B,2,0)&amp;", por favor ingrese un día hábil",WORKDAY.INTL(G894-1,15,1,Dias_no_hábiles!E:E))))))</f>
        <v/>
      </c>
      <c r="I894" s="28" t="str">
        <f t="shared" si="28"/>
        <v/>
      </c>
      <c r="J894" s="33" t="s">
        <v>6</v>
      </c>
      <c r="K894" s="33"/>
    </row>
    <row r="895" spans="1:11" ht="50.25" customHeight="1" x14ac:dyDescent="0.25">
      <c r="A895" s="34"/>
      <c r="B895" s="35" t="str">
        <f>IF($A895="","",VLOOKUP($A895,funcionarios!$A:$D,2,0))</f>
        <v/>
      </c>
      <c r="C895" s="36" t="str">
        <f>IF($A895="","",VLOOKUP($A895,funcionarios!$A:$D,3,0))</f>
        <v/>
      </c>
      <c r="D895" s="36" t="str">
        <f>IF($A895="","",VLOOKUP($A895,funcionarios!$A:$D,4,0))</f>
        <v/>
      </c>
      <c r="E895" s="2"/>
      <c r="F895" s="27" t="str">
        <f t="shared" si="27"/>
        <v/>
      </c>
      <c r="G895" s="3"/>
      <c r="H895" s="27" t="str">
        <f>IF(G895="","",IF(G895&lt;=F895,"La fecha de inicio de disfrute debe ser mayor que la fecha final de causación",IF(AND(YEAR(F895)=YEAR(G895),MONTH(F895)=MONTH(G895)),"Por favor reprograme la fecha de inicio de disfrute para el siguiente mes",IF(G895="","",IFERROR("El día de inicio del disfrute es "&amp;VLOOKUP(G895,Dias_no_hábiles!A:B,2,0)&amp;", por favor ingrese un día hábil",WORKDAY.INTL(G895-1,15,1,Dias_no_hábiles!E:E))))))</f>
        <v/>
      </c>
      <c r="I895" s="28" t="str">
        <f t="shared" si="28"/>
        <v/>
      </c>
      <c r="J895" s="33" t="s">
        <v>6</v>
      </c>
      <c r="K895" s="33"/>
    </row>
    <row r="896" spans="1:11" x14ac:dyDescent="0.25">
      <c r="A896" s="5"/>
      <c r="B896" s="6"/>
      <c r="C896" s="6"/>
      <c r="D896" s="6"/>
      <c r="E896" s="7"/>
      <c r="F896" s="7"/>
      <c r="G896" s="7"/>
      <c r="H896" s="8"/>
      <c r="I896" s="6"/>
      <c r="J896" s="6"/>
      <c r="K896" s="9"/>
    </row>
    <row r="897" spans="1:11" x14ac:dyDescent="0.25">
      <c r="A897" s="11"/>
      <c r="B897" s="12"/>
      <c r="C897" s="12"/>
      <c r="D897" s="12"/>
      <c r="E897" s="15"/>
      <c r="F897" s="15"/>
      <c r="G897" s="15"/>
      <c r="H897" s="13"/>
      <c r="I897" s="12"/>
      <c r="J897" s="12"/>
      <c r="K897" s="14"/>
    </row>
    <row r="898" spans="1:11" x14ac:dyDescent="0.25">
      <c r="A898" s="11"/>
      <c r="B898" s="12"/>
      <c r="C898" s="12"/>
      <c r="D898" s="12"/>
      <c r="E898" s="15"/>
      <c r="F898" s="15"/>
      <c r="G898" s="15"/>
      <c r="H898" s="13"/>
      <c r="I898" s="12"/>
      <c r="J898" s="12"/>
      <c r="K898" s="14"/>
    </row>
    <row r="899" spans="1:11" x14ac:dyDescent="0.25">
      <c r="A899" s="11"/>
      <c r="B899" s="12"/>
      <c r="C899" s="12"/>
      <c r="D899" s="12"/>
      <c r="E899" s="15"/>
      <c r="F899" s="15"/>
      <c r="G899" s="15"/>
      <c r="H899" s="13"/>
      <c r="I899" s="12"/>
      <c r="J899" s="12"/>
      <c r="K899" s="14"/>
    </row>
    <row r="900" spans="1:11" x14ac:dyDescent="0.25">
      <c r="A900" s="18" t="s">
        <v>2526</v>
      </c>
      <c r="B900" s="12" t="s">
        <v>9</v>
      </c>
      <c r="C900" s="12"/>
      <c r="D900" s="12"/>
      <c r="E900" s="15"/>
      <c r="F900" s="15"/>
      <c r="G900" s="15"/>
      <c r="H900" s="13"/>
      <c r="I900" s="12"/>
      <c r="J900" s="12"/>
      <c r="K900" s="14"/>
    </row>
    <row r="901" spans="1:11" x14ac:dyDescent="0.25">
      <c r="A901" s="18" t="s">
        <v>2527</v>
      </c>
      <c r="B901" s="22"/>
      <c r="C901" s="12"/>
      <c r="D901" s="12"/>
      <c r="E901" s="15"/>
      <c r="F901" s="15"/>
      <c r="G901" s="15"/>
      <c r="H901" s="13"/>
      <c r="I901" s="12"/>
      <c r="J901" s="12"/>
      <c r="K901" s="14"/>
    </row>
    <row r="902" spans="1:11" x14ac:dyDescent="0.25">
      <c r="A902" s="18" t="s">
        <v>2528</v>
      </c>
      <c r="B902" s="12"/>
      <c r="C902" s="12"/>
      <c r="D902" s="12"/>
      <c r="E902" s="15"/>
      <c r="F902" s="15"/>
      <c r="G902" s="15"/>
      <c r="H902" s="13"/>
      <c r="I902" s="12"/>
      <c r="J902" s="12"/>
      <c r="K902" s="14"/>
    </row>
    <row r="903" spans="1:11" x14ac:dyDescent="0.25">
      <c r="B903" s="12"/>
      <c r="C903" s="12"/>
      <c r="D903" s="12"/>
      <c r="E903" s="15"/>
      <c r="F903" s="15"/>
      <c r="G903" s="15"/>
      <c r="H903" s="13"/>
      <c r="I903" s="12"/>
      <c r="J903" s="12"/>
      <c r="K903" s="14"/>
    </row>
    <row r="904" spans="1:11" x14ac:dyDescent="0.25">
      <c r="A904" s="18" t="s">
        <v>10</v>
      </c>
      <c r="B904" s="12"/>
      <c r="D904" s="12"/>
      <c r="E904" s="15"/>
      <c r="F904" s="15"/>
      <c r="G904" s="15"/>
      <c r="H904" s="13"/>
      <c r="I904" s="12"/>
      <c r="J904" s="12"/>
      <c r="K904" s="14"/>
    </row>
    <row r="905" spans="1:11" x14ac:dyDescent="0.25">
      <c r="A905" s="23"/>
      <c r="B905" s="21"/>
      <c r="C905" s="21"/>
      <c r="D905" s="21"/>
      <c r="E905" s="19"/>
      <c r="F905" s="19"/>
      <c r="G905" s="19"/>
      <c r="H905" s="20"/>
      <c r="I905" s="21"/>
      <c r="J905" s="21"/>
      <c r="K905" s="24"/>
    </row>
  </sheetData>
  <sheetProtection algorithmName="SHA-512" hashValue="6w06wxjXJAYWx5a9EXtQrYdUWr3GtTYrCdNERZJvepuwOiMEXs/p1mjzUi7RNQP6qJBN2Xn2/hvKi8F8eSjE+g==" saltValue="h68c9mVWcRWrdH6ketapTg==" spinCount="100000" sheet="1" deleteRows="0"/>
  <mergeCells count="16">
    <mergeCell ref="A1:B3"/>
    <mergeCell ref="C1:H1"/>
    <mergeCell ref="C2:H2"/>
    <mergeCell ref="C3:H3"/>
    <mergeCell ref="I3:K3"/>
    <mergeCell ref="I2:K2"/>
    <mergeCell ref="I1:K1"/>
    <mergeCell ref="J5:K5"/>
    <mergeCell ref="A4:K4"/>
    <mergeCell ref="A5:A6"/>
    <mergeCell ref="B5:B6"/>
    <mergeCell ref="C5:C6"/>
    <mergeCell ref="E5:F5"/>
    <mergeCell ref="G5:H5"/>
    <mergeCell ref="D5:D6"/>
    <mergeCell ref="I5:I6"/>
  </mergeCells>
  <phoneticPr fontId="2" type="noConversion"/>
  <pageMargins left="0.75" right="0.75" top="1" bottom="1" header="0" footer="0"/>
  <pageSetup paperSize="121" scale="6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" sqref="B1"/>
    </sheetView>
  </sheetViews>
  <sheetFormatPr baseColWidth="10" defaultRowHeight="12.75" x14ac:dyDescent="0.2"/>
  <cols>
    <col min="1" max="1" width="5" customWidth="1"/>
    <col min="2" max="2" width="66.7109375" customWidth="1"/>
  </cols>
  <sheetData>
    <row r="1" spans="1:2" x14ac:dyDescent="0.2">
      <c r="A1" s="1" t="s">
        <v>2515</v>
      </c>
    </row>
    <row r="3" spans="1:2" ht="25.5" x14ac:dyDescent="0.2">
      <c r="A3" s="4">
        <v>1</v>
      </c>
      <c r="B3" s="29" t="s">
        <v>2519</v>
      </c>
    </row>
    <row r="4" spans="1:2" ht="38.25" x14ac:dyDescent="0.2">
      <c r="A4" s="4">
        <v>2</v>
      </c>
      <c r="B4" s="29" t="s">
        <v>2516</v>
      </c>
    </row>
    <row r="5" spans="1:2" ht="38.25" x14ac:dyDescent="0.2">
      <c r="A5" s="4">
        <v>3</v>
      </c>
      <c r="B5" s="29" t="s">
        <v>2520</v>
      </c>
    </row>
    <row r="6" spans="1:2" ht="25.5" x14ac:dyDescent="0.2">
      <c r="A6" s="4">
        <v>4</v>
      </c>
      <c r="B6" s="29" t="s">
        <v>2517</v>
      </c>
    </row>
    <row r="7" spans="1:2" ht="25.5" x14ac:dyDescent="0.2">
      <c r="A7" s="4">
        <v>5</v>
      </c>
      <c r="B7" s="29" t="s">
        <v>2518</v>
      </c>
    </row>
    <row r="8" spans="1:2" ht="76.5" x14ac:dyDescent="0.2">
      <c r="A8" s="4">
        <v>6</v>
      </c>
      <c r="B8" s="29" t="s">
        <v>2529</v>
      </c>
    </row>
    <row r="9" spans="1:2" ht="25.5" x14ac:dyDescent="0.2">
      <c r="A9" s="4">
        <v>7</v>
      </c>
      <c r="B9" s="29" t="s">
        <v>2521</v>
      </c>
    </row>
    <row r="10" spans="1:2" x14ac:dyDescent="0.2">
      <c r="A10" s="4">
        <v>8</v>
      </c>
      <c r="B10" s="29" t="s">
        <v>2522</v>
      </c>
    </row>
    <row r="11" spans="1:2" ht="25.5" x14ac:dyDescent="0.2">
      <c r="A11" s="4">
        <v>9</v>
      </c>
      <c r="B11" s="29" t="s">
        <v>2523</v>
      </c>
    </row>
    <row r="12" spans="1:2" ht="25.5" x14ac:dyDescent="0.2">
      <c r="A12" s="4">
        <v>10</v>
      </c>
      <c r="B12" s="29" t="s">
        <v>2525</v>
      </c>
    </row>
    <row r="13" spans="1:2" x14ac:dyDescent="0.2">
      <c r="A13" s="4"/>
    </row>
    <row r="14" spans="1:2" ht="25.5" x14ac:dyDescent="0.2">
      <c r="B14" s="29" t="s">
        <v>2524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F15" sqref="F15"/>
    </sheetView>
  </sheetViews>
  <sheetFormatPr baseColWidth="10" defaultRowHeight="12.75" x14ac:dyDescent="0.2"/>
  <cols>
    <col min="1" max="16384" width="11.42578125" style="30"/>
  </cols>
  <sheetData>
    <row r="1" spans="1:7" x14ac:dyDescent="0.2">
      <c r="A1" s="32">
        <v>44197</v>
      </c>
      <c r="B1" s="31" t="s">
        <v>12</v>
      </c>
      <c r="E1" s="32">
        <v>44197</v>
      </c>
      <c r="F1" s="31" t="s">
        <v>12</v>
      </c>
      <c r="G1" s="30" t="str">
        <f t="shared" ref="G1:G16" si="0">VLOOKUP(E1,A:B,2,0)</f>
        <v>Festivo</v>
      </c>
    </row>
    <row r="2" spans="1:7" x14ac:dyDescent="0.2">
      <c r="A2" s="32">
        <v>44198</v>
      </c>
      <c r="B2" s="31" t="s">
        <v>11</v>
      </c>
      <c r="E2" s="32">
        <v>44207</v>
      </c>
      <c r="F2" s="31" t="s">
        <v>12</v>
      </c>
      <c r="G2" s="30" t="str">
        <f t="shared" si="0"/>
        <v>Festivo</v>
      </c>
    </row>
    <row r="3" spans="1:7" x14ac:dyDescent="0.2">
      <c r="A3" s="32">
        <v>44199</v>
      </c>
      <c r="B3" s="31" t="s">
        <v>8</v>
      </c>
      <c r="E3" s="32">
        <v>44277</v>
      </c>
      <c r="F3" s="31" t="s">
        <v>12</v>
      </c>
      <c r="G3" s="30" t="str">
        <f t="shared" si="0"/>
        <v>Festivo</v>
      </c>
    </row>
    <row r="4" spans="1:7" x14ac:dyDescent="0.2">
      <c r="A4" s="32">
        <v>44202</v>
      </c>
      <c r="B4" s="31" t="s">
        <v>12</v>
      </c>
      <c r="E4" s="32">
        <v>44287</v>
      </c>
      <c r="F4" s="31" t="s">
        <v>12</v>
      </c>
      <c r="G4" s="30" t="str">
        <f t="shared" si="0"/>
        <v>Festivo</v>
      </c>
    </row>
    <row r="5" spans="1:7" x14ac:dyDescent="0.2">
      <c r="A5" s="32">
        <v>44205</v>
      </c>
      <c r="B5" s="31" t="s">
        <v>11</v>
      </c>
      <c r="E5" s="32">
        <v>44288</v>
      </c>
      <c r="F5" s="31" t="s">
        <v>12</v>
      </c>
      <c r="G5" s="30" t="str">
        <f t="shared" si="0"/>
        <v>Festivo</v>
      </c>
    </row>
    <row r="6" spans="1:7" x14ac:dyDescent="0.2">
      <c r="A6" s="32">
        <v>44206</v>
      </c>
      <c r="B6" s="31" t="s">
        <v>8</v>
      </c>
      <c r="E6" s="32">
        <v>44333</v>
      </c>
      <c r="F6" s="31" t="s">
        <v>12</v>
      </c>
      <c r="G6" s="30" t="str">
        <f t="shared" si="0"/>
        <v>Festivo</v>
      </c>
    </row>
    <row r="7" spans="1:7" x14ac:dyDescent="0.2">
      <c r="A7" s="32">
        <v>44207</v>
      </c>
      <c r="B7" s="31" t="s">
        <v>12</v>
      </c>
      <c r="E7" s="32">
        <v>44354</v>
      </c>
      <c r="F7" s="31" t="s">
        <v>12</v>
      </c>
      <c r="G7" s="30" t="str">
        <f t="shared" si="0"/>
        <v>Festivo</v>
      </c>
    </row>
    <row r="8" spans="1:7" x14ac:dyDescent="0.2">
      <c r="A8" s="32">
        <v>44212</v>
      </c>
      <c r="B8" s="31" t="s">
        <v>11</v>
      </c>
      <c r="E8" s="32">
        <v>44361</v>
      </c>
      <c r="F8" s="31" t="s">
        <v>12</v>
      </c>
      <c r="G8" s="30" t="str">
        <f t="shared" si="0"/>
        <v>Festivo</v>
      </c>
    </row>
    <row r="9" spans="1:7" x14ac:dyDescent="0.2">
      <c r="A9" s="32">
        <v>44213</v>
      </c>
      <c r="B9" s="31" t="s">
        <v>8</v>
      </c>
      <c r="E9" s="32">
        <v>44382</v>
      </c>
      <c r="F9" s="31" t="s">
        <v>12</v>
      </c>
      <c r="G9" s="30" t="str">
        <f t="shared" si="0"/>
        <v>Festivo</v>
      </c>
    </row>
    <row r="10" spans="1:7" x14ac:dyDescent="0.2">
      <c r="A10" s="32">
        <v>44219</v>
      </c>
      <c r="B10" s="31" t="s">
        <v>11</v>
      </c>
      <c r="E10" s="32">
        <v>44397</v>
      </c>
      <c r="F10" s="31" t="s">
        <v>12</v>
      </c>
      <c r="G10" s="30" t="str">
        <f t="shared" si="0"/>
        <v>Festivo</v>
      </c>
    </row>
    <row r="11" spans="1:7" x14ac:dyDescent="0.2">
      <c r="A11" s="32">
        <v>44220</v>
      </c>
      <c r="B11" s="31" t="s">
        <v>8</v>
      </c>
      <c r="E11" s="32">
        <v>44424</v>
      </c>
      <c r="F11" s="31" t="s">
        <v>12</v>
      </c>
      <c r="G11" s="30" t="str">
        <f t="shared" si="0"/>
        <v>Festivo</v>
      </c>
    </row>
    <row r="12" spans="1:7" x14ac:dyDescent="0.2">
      <c r="A12" s="32">
        <v>44226</v>
      </c>
      <c r="B12" s="31" t="s">
        <v>11</v>
      </c>
      <c r="E12" s="32">
        <v>44487</v>
      </c>
      <c r="F12" s="31" t="s">
        <v>12</v>
      </c>
      <c r="G12" s="30" t="str">
        <f t="shared" si="0"/>
        <v>Festivo</v>
      </c>
    </row>
    <row r="13" spans="1:7" x14ac:dyDescent="0.2">
      <c r="A13" s="32">
        <v>44227</v>
      </c>
      <c r="B13" s="31" t="s">
        <v>8</v>
      </c>
      <c r="E13" s="32">
        <v>44501</v>
      </c>
      <c r="F13" s="31" t="s">
        <v>12</v>
      </c>
      <c r="G13" s="30" t="str">
        <f t="shared" si="0"/>
        <v>Festivo</v>
      </c>
    </row>
    <row r="14" spans="1:7" x14ac:dyDescent="0.2">
      <c r="A14" s="32">
        <v>44233</v>
      </c>
      <c r="B14" s="31" t="s">
        <v>11</v>
      </c>
      <c r="E14" s="32">
        <v>44515</v>
      </c>
      <c r="F14" s="31" t="s">
        <v>12</v>
      </c>
      <c r="G14" s="30" t="str">
        <f t="shared" si="0"/>
        <v>Festivo</v>
      </c>
    </row>
    <row r="15" spans="1:7" x14ac:dyDescent="0.2">
      <c r="A15" s="32">
        <v>44234</v>
      </c>
      <c r="B15" s="31" t="s">
        <v>8</v>
      </c>
      <c r="E15" s="32">
        <v>44538</v>
      </c>
      <c r="F15" s="31" t="s">
        <v>12</v>
      </c>
      <c r="G15" s="30" t="str">
        <f t="shared" si="0"/>
        <v>Festivo</v>
      </c>
    </row>
    <row r="16" spans="1:7" x14ac:dyDescent="0.2">
      <c r="A16" s="32">
        <v>44240</v>
      </c>
      <c r="B16" s="31" t="s">
        <v>11</v>
      </c>
      <c r="E16" s="32">
        <v>44571</v>
      </c>
      <c r="F16" s="31" t="s">
        <v>12</v>
      </c>
      <c r="G16" s="30" t="str">
        <f t="shared" si="0"/>
        <v>Festivo</v>
      </c>
    </row>
    <row r="17" spans="1:6" x14ac:dyDescent="0.2">
      <c r="A17" s="32">
        <v>44241</v>
      </c>
      <c r="B17" s="31" t="s">
        <v>8</v>
      </c>
      <c r="E17" s="32"/>
      <c r="F17" s="31"/>
    </row>
    <row r="18" spans="1:6" x14ac:dyDescent="0.2">
      <c r="A18" s="32">
        <v>44247</v>
      </c>
      <c r="B18" s="31" t="s">
        <v>11</v>
      </c>
    </row>
    <row r="19" spans="1:6" x14ac:dyDescent="0.2">
      <c r="A19" s="32">
        <v>44248</v>
      </c>
      <c r="B19" s="31" t="s">
        <v>8</v>
      </c>
    </row>
    <row r="20" spans="1:6" x14ac:dyDescent="0.2">
      <c r="A20" s="32">
        <v>44254</v>
      </c>
      <c r="B20" s="31" t="s">
        <v>11</v>
      </c>
    </row>
    <row r="21" spans="1:6" x14ac:dyDescent="0.2">
      <c r="A21" s="32">
        <v>44255</v>
      </c>
      <c r="B21" s="31" t="s">
        <v>8</v>
      </c>
    </row>
    <row r="22" spans="1:6" x14ac:dyDescent="0.2">
      <c r="A22" s="32">
        <v>44261</v>
      </c>
      <c r="B22" s="31" t="s">
        <v>11</v>
      </c>
    </row>
    <row r="23" spans="1:6" x14ac:dyDescent="0.2">
      <c r="A23" s="32">
        <v>44262</v>
      </c>
      <c r="B23" s="31" t="s">
        <v>8</v>
      </c>
    </row>
    <row r="24" spans="1:6" x14ac:dyDescent="0.2">
      <c r="A24" s="32">
        <v>44268</v>
      </c>
      <c r="B24" s="31" t="s">
        <v>11</v>
      </c>
    </row>
    <row r="25" spans="1:6" x14ac:dyDescent="0.2">
      <c r="A25" s="32">
        <v>44269</v>
      </c>
      <c r="B25" s="31" t="s">
        <v>8</v>
      </c>
    </row>
    <row r="26" spans="1:6" x14ac:dyDescent="0.2">
      <c r="A26" s="32">
        <v>44275</v>
      </c>
      <c r="B26" s="31" t="s">
        <v>11</v>
      </c>
    </row>
    <row r="27" spans="1:6" x14ac:dyDescent="0.2">
      <c r="A27" s="32">
        <v>44276</v>
      </c>
      <c r="B27" s="31" t="s">
        <v>8</v>
      </c>
    </row>
    <row r="28" spans="1:6" x14ac:dyDescent="0.2">
      <c r="A28" s="32">
        <v>44277</v>
      </c>
      <c r="B28" s="31" t="s">
        <v>12</v>
      </c>
    </row>
    <row r="29" spans="1:6" x14ac:dyDescent="0.2">
      <c r="A29" s="32">
        <v>44282</v>
      </c>
      <c r="B29" s="31" t="s">
        <v>11</v>
      </c>
    </row>
    <row r="30" spans="1:6" x14ac:dyDescent="0.2">
      <c r="A30" s="32">
        <v>44283</v>
      </c>
      <c r="B30" s="31" t="s">
        <v>8</v>
      </c>
    </row>
    <row r="31" spans="1:6" x14ac:dyDescent="0.2">
      <c r="A31" s="32">
        <v>44287</v>
      </c>
      <c r="B31" s="31" t="s">
        <v>12</v>
      </c>
    </row>
    <row r="32" spans="1:6" x14ac:dyDescent="0.2">
      <c r="A32" s="32">
        <v>44288</v>
      </c>
      <c r="B32" s="31" t="s">
        <v>12</v>
      </c>
    </row>
    <row r="33" spans="1:2" x14ac:dyDescent="0.2">
      <c r="A33" s="32">
        <v>44289</v>
      </c>
      <c r="B33" s="31" t="s">
        <v>11</v>
      </c>
    </row>
    <row r="34" spans="1:2" x14ac:dyDescent="0.2">
      <c r="A34" s="32">
        <v>44290</v>
      </c>
      <c r="B34" s="31" t="s">
        <v>8</v>
      </c>
    </row>
    <row r="35" spans="1:2" x14ac:dyDescent="0.2">
      <c r="A35" s="32">
        <v>44296</v>
      </c>
      <c r="B35" s="31" t="s">
        <v>11</v>
      </c>
    </row>
    <row r="36" spans="1:2" x14ac:dyDescent="0.2">
      <c r="A36" s="32">
        <v>44297</v>
      </c>
      <c r="B36" s="31" t="s">
        <v>8</v>
      </c>
    </row>
    <row r="37" spans="1:2" x14ac:dyDescent="0.2">
      <c r="A37" s="32">
        <v>44303</v>
      </c>
      <c r="B37" s="31" t="s">
        <v>11</v>
      </c>
    </row>
    <row r="38" spans="1:2" x14ac:dyDescent="0.2">
      <c r="A38" s="32">
        <v>44304</v>
      </c>
      <c r="B38" s="31" t="s">
        <v>8</v>
      </c>
    </row>
    <row r="39" spans="1:2" x14ac:dyDescent="0.2">
      <c r="A39" s="32">
        <v>44310</v>
      </c>
      <c r="B39" s="31" t="s">
        <v>11</v>
      </c>
    </row>
    <row r="40" spans="1:2" x14ac:dyDescent="0.2">
      <c r="A40" s="32">
        <v>44311</v>
      </c>
      <c r="B40" s="31" t="s">
        <v>8</v>
      </c>
    </row>
    <row r="41" spans="1:2" x14ac:dyDescent="0.2">
      <c r="A41" s="32">
        <v>44317</v>
      </c>
      <c r="B41" s="31" t="s">
        <v>11</v>
      </c>
    </row>
    <row r="42" spans="1:2" x14ac:dyDescent="0.2">
      <c r="A42" s="32">
        <v>44317</v>
      </c>
      <c r="B42" s="31" t="s">
        <v>12</v>
      </c>
    </row>
    <row r="43" spans="1:2" x14ac:dyDescent="0.2">
      <c r="A43" s="32">
        <v>44318</v>
      </c>
      <c r="B43" s="31" t="s">
        <v>8</v>
      </c>
    </row>
    <row r="44" spans="1:2" x14ac:dyDescent="0.2">
      <c r="A44" s="32">
        <v>44324</v>
      </c>
      <c r="B44" s="31" t="s">
        <v>11</v>
      </c>
    </row>
    <row r="45" spans="1:2" x14ac:dyDescent="0.2">
      <c r="A45" s="32">
        <v>44325</v>
      </c>
      <c r="B45" s="31" t="s">
        <v>8</v>
      </c>
    </row>
    <row r="46" spans="1:2" x14ac:dyDescent="0.2">
      <c r="A46" s="32">
        <v>44331</v>
      </c>
      <c r="B46" s="31" t="s">
        <v>11</v>
      </c>
    </row>
    <row r="47" spans="1:2" x14ac:dyDescent="0.2">
      <c r="A47" s="32">
        <v>44332</v>
      </c>
      <c r="B47" s="31" t="s">
        <v>8</v>
      </c>
    </row>
    <row r="48" spans="1:2" x14ac:dyDescent="0.2">
      <c r="A48" s="32">
        <v>44333</v>
      </c>
      <c r="B48" s="31" t="s">
        <v>12</v>
      </c>
    </row>
    <row r="49" spans="1:2" x14ac:dyDescent="0.2">
      <c r="A49" s="32">
        <v>44338</v>
      </c>
      <c r="B49" s="31" t="s">
        <v>11</v>
      </c>
    </row>
    <row r="50" spans="1:2" x14ac:dyDescent="0.2">
      <c r="A50" s="32">
        <v>44339</v>
      </c>
      <c r="B50" s="31" t="s">
        <v>8</v>
      </c>
    </row>
    <row r="51" spans="1:2" x14ac:dyDescent="0.2">
      <c r="A51" s="32">
        <v>44345</v>
      </c>
      <c r="B51" s="31" t="s">
        <v>11</v>
      </c>
    </row>
    <row r="52" spans="1:2" x14ac:dyDescent="0.2">
      <c r="A52" s="32">
        <v>44346</v>
      </c>
      <c r="B52" s="31" t="s">
        <v>8</v>
      </c>
    </row>
    <row r="53" spans="1:2" x14ac:dyDescent="0.2">
      <c r="A53" s="32">
        <v>44352</v>
      </c>
      <c r="B53" s="31" t="s">
        <v>11</v>
      </c>
    </row>
    <row r="54" spans="1:2" x14ac:dyDescent="0.2">
      <c r="A54" s="32">
        <v>44353</v>
      </c>
      <c r="B54" s="31" t="s">
        <v>8</v>
      </c>
    </row>
    <row r="55" spans="1:2" x14ac:dyDescent="0.2">
      <c r="A55" s="32">
        <v>44354</v>
      </c>
      <c r="B55" s="31" t="s">
        <v>12</v>
      </c>
    </row>
    <row r="56" spans="1:2" x14ac:dyDescent="0.2">
      <c r="A56" s="32">
        <v>44359</v>
      </c>
      <c r="B56" s="31" t="s">
        <v>11</v>
      </c>
    </row>
    <row r="57" spans="1:2" x14ac:dyDescent="0.2">
      <c r="A57" s="32">
        <v>44360</v>
      </c>
      <c r="B57" s="31" t="s">
        <v>8</v>
      </c>
    </row>
    <row r="58" spans="1:2" x14ac:dyDescent="0.2">
      <c r="A58" s="32">
        <v>44361</v>
      </c>
      <c r="B58" s="31" t="s">
        <v>12</v>
      </c>
    </row>
    <row r="59" spans="1:2" x14ac:dyDescent="0.2">
      <c r="A59" s="32">
        <v>44366</v>
      </c>
      <c r="B59" s="31" t="s">
        <v>11</v>
      </c>
    </row>
    <row r="60" spans="1:2" x14ac:dyDescent="0.2">
      <c r="A60" s="32">
        <v>44367</v>
      </c>
      <c r="B60" s="31" t="s">
        <v>8</v>
      </c>
    </row>
    <row r="61" spans="1:2" x14ac:dyDescent="0.2">
      <c r="A61" s="32">
        <v>44373</v>
      </c>
      <c r="B61" s="31" t="s">
        <v>11</v>
      </c>
    </row>
    <row r="62" spans="1:2" x14ac:dyDescent="0.2">
      <c r="A62" s="32">
        <v>44374</v>
      </c>
      <c r="B62" s="31" t="s">
        <v>8</v>
      </c>
    </row>
    <row r="63" spans="1:2" x14ac:dyDescent="0.2">
      <c r="A63" s="32">
        <v>44380</v>
      </c>
      <c r="B63" s="31" t="s">
        <v>11</v>
      </c>
    </row>
    <row r="64" spans="1:2" x14ac:dyDescent="0.2">
      <c r="A64" s="32">
        <v>44381</v>
      </c>
      <c r="B64" s="31" t="s">
        <v>8</v>
      </c>
    </row>
    <row r="65" spans="1:2" x14ac:dyDescent="0.2">
      <c r="A65" s="32">
        <v>44382</v>
      </c>
      <c r="B65" s="31" t="s">
        <v>12</v>
      </c>
    </row>
    <row r="66" spans="1:2" x14ac:dyDescent="0.2">
      <c r="A66" s="32">
        <v>44387</v>
      </c>
      <c r="B66" s="31" t="s">
        <v>11</v>
      </c>
    </row>
    <row r="67" spans="1:2" x14ac:dyDescent="0.2">
      <c r="A67" s="32">
        <v>44388</v>
      </c>
      <c r="B67" s="31" t="s">
        <v>8</v>
      </c>
    </row>
    <row r="68" spans="1:2" x14ac:dyDescent="0.2">
      <c r="A68" s="32">
        <v>44394</v>
      </c>
      <c r="B68" s="31" t="s">
        <v>11</v>
      </c>
    </row>
    <row r="69" spans="1:2" x14ac:dyDescent="0.2">
      <c r="A69" s="32">
        <v>44395</v>
      </c>
      <c r="B69" s="31" t="s">
        <v>8</v>
      </c>
    </row>
    <row r="70" spans="1:2" x14ac:dyDescent="0.2">
      <c r="A70" s="32">
        <v>44397</v>
      </c>
      <c r="B70" s="31" t="s">
        <v>12</v>
      </c>
    </row>
    <row r="71" spans="1:2" x14ac:dyDescent="0.2">
      <c r="A71" s="32">
        <v>44401</v>
      </c>
      <c r="B71" s="31" t="s">
        <v>11</v>
      </c>
    </row>
    <row r="72" spans="1:2" x14ac:dyDescent="0.2">
      <c r="A72" s="32">
        <v>44402</v>
      </c>
      <c r="B72" s="31" t="s">
        <v>8</v>
      </c>
    </row>
    <row r="73" spans="1:2" x14ac:dyDescent="0.2">
      <c r="A73" s="32">
        <v>44408</v>
      </c>
      <c r="B73" s="31" t="s">
        <v>11</v>
      </c>
    </row>
    <row r="74" spans="1:2" x14ac:dyDescent="0.2">
      <c r="A74" s="32">
        <v>44409</v>
      </c>
      <c r="B74" s="31" t="s">
        <v>8</v>
      </c>
    </row>
    <row r="75" spans="1:2" x14ac:dyDescent="0.2">
      <c r="A75" s="32">
        <v>44415</v>
      </c>
      <c r="B75" s="31" t="s">
        <v>12</v>
      </c>
    </row>
    <row r="76" spans="1:2" x14ac:dyDescent="0.2">
      <c r="A76" s="32">
        <v>44415</v>
      </c>
      <c r="B76" s="31" t="s">
        <v>11</v>
      </c>
    </row>
    <row r="77" spans="1:2" x14ac:dyDescent="0.2">
      <c r="A77" s="32">
        <v>44416</v>
      </c>
      <c r="B77" s="31" t="s">
        <v>8</v>
      </c>
    </row>
    <row r="78" spans="1:2" x14ac:dyDescent="0.2">
      <c r="A78" s="32">
        <v>44422</v>
      </c>
      <c r="B78" s="31" t="s">
        <v>11</v>
      </c>
    </row>
    <row r="79" spans="1:2" x14ac:dyDescent="0.2">
      <c r="A79" s="32">
        <v>44423</v>
      </c>
      <c r="B79" s="31" t="s">
        <v>8</v>
      </c>
    </row>
    <row r="80" spans="1:2" x14ac:dyDescent="0.2">
      <c r="A80" s="32">
        <v>44424</v>
      </c>
      <c r="B80" s="31" t="s">
        <v>12</v>
      </c>
    </row>
    <row r="81" spans="1:2" x14ac:dyDescent="0.2">
      <c r="A81" s="32">
        <v>44429</v>
      </c>
      <c r="B81" s="31" t="s">
        <v>11</v>
      </c>
    </row>
    <row r="82" spans="1:2" x14ac:dyDescent="0.2">
      <c r="A82" s="32">
        <v>44430</v>
      </c>
      <c r="B82" s="31" t="s">
        <v>8</v>
      </c>
    </row>
    <row r="83" spans="1:2" x14ac:dyDescent="0.2">
      <c r="A83" s="32">
        <v>44436</v>
      </c>
      <c r="B83" s="31" t="s">
        <v>11</v>
      </c>
    </row>
    <row r="84" spans="1:2" x14ac:dyDescent="0.2">
      <c r="A84" s="32">
        <v>44437</v>
      </c>
      <c r="B84" s="31" t="s">
        <v>8</v>
      </c>
    </row>
    <row r="85" spans="1:2" x14ac:dyDescent="0.2">
      <c r="A85" s="32">
        <v>44443</v>
      </c>
      <c r="B85" s="31" t="s">
        <v>11</v>
      </c>
    </row>
    <row r="86" spans="1:2" x14ac:dyDescent="0.2">
      <c r="A86" s="32">
        <v>44444</v>
      </c>
      <c r="B86" s="31" t="s">
        <v>8</v>
      </c>
    </row>
    <row r="87" spans="1:2" x14ac:dyDescent="0.2">
      <c r="A87" s="32">
        <v>44450</v>
      </c>
      <c r="B87" s="31" t="s">
        <v>11</v>
      </c>
    </row>
    <row r="88" spans="1:2" x14ac:dyDescent="0.2">
      <c r="A88" s="32">
        <v>44451</v>
      </c>
      <c r="B88" s="31" t="s">
        <v>8</v>
      </c>
    </row>
    <row r="89" spans="1:2" x14ac:dyDescent="0.2">
      <c r="A89" s="32">
        <v>44457</v>
      </c>
      <c r="B89" s="31" t="s">
        <v>11</v>
      </c>
    </row>
    <row r="90" spans="1:2" x14ac:dyDescent="0.2">
      <c r="A90" s="32">
        <v>44458</v>
      </c>
      <c r="B90" s="31" t="s">
        <v>8</v>
      </c>
    </row>
    <row r="91" spans="1:2" x14ac:dyDescent="0.2">
      <c r="A91" s="32">
        <v>44464</v>
      </c>
      <c r="B91" s="31" t="s">
        <v>11</v>
      </c>
    </row>
    <row r="92" spans="1:2" x14ac:dyDescent="0.2">
      <c r="A92" s="32">
        <v>44465</v>
      </c>
      <c r="B92" s="31" t="s">
        <v>8</v>
      </c>
    </row>
    <row r="93" spans="1:2" x14ac:dyDescent="0.2">
      <c r="A93" s="32">
        <v>44471</v>
      </c>
      <c r="B93" s="31" t="s">
        <v>11</v>
      </c>
    </row>
    <row r="94" spans="1:2" x14ac:dyDescent="0.2">
      <c r="A94" s="32">
        <v>44472</v>
      </c>
      <c r="B94" s="31" t="s">
        <v>8</v>
      </c>
    </row>
    <row r="95" spans="1:2" x14ac:dyDescent="0.2">
      <c r="A95" s="32">
        <v>44478</v>
      </c>
      <c r="B95" s="31" t="s">
        <v>11</v>
      </c>
    </row>
    <row r="96" spans="1:2" x14ac:dyDescent="0.2">
      <c r="A96" s="32">
        <v>44479</v>
      </c>
      <c r="B96" s="31" t="s">
        <v>8</v>
      </c>
    </row>
    <row r="97" spans="1:2" x14ac:dyDescent="0.2">
      <c r="A97" s="32">
        <v>44485</v>
      </c>
      <c r="B97" s="31" t="s">
        <v>11</v>
      </c>
    </row>
    <row r="98" spans="1:2" x14ac:dyDescent="0.2">
      <c r="A98" s="32">
        <v>44486</v>
      </c>
      <c r="B98" s="31" t="s">
        <v>8</v>
      </c>
    </row>
    <row r="99" spans="1:2" x14ac:dyDescent="0.2">
      <c r="A99" s="32">
        <v>44487</v>
      </c>
      <c r="B99" s="31" t="s">
        <v>12</v>
      </c>
    </row>
    <row r="100" spans="1:2" x14ac:dyDescent="0.2">
      <c r="A100" s="32">
        <v>44492</v>
      </c>
      <c r="B100" s="31" t="s">
        <v>11</v>
      </c>
    </row>
    <row r="101" spans="1:2" x14ac:dyDescent="0.2">
      <c r="A101" s="32">
        <v>44493</v>
      </c>
      <c r="B101" s="31" t="s">
        <v>8</v>
      </c>
    </row>
    <row r="102" spans="1:2" x14ac:dyDescent="0.2">
      <c r="A102" s="32">
        <v>44499</v>
      </c>
      <c r="B102" s="31" t="s">
        <v>11</v>
      </c>
    </row>
    <row r="103" spans="1:2" x14ac:dyDescent="0.2">
      <c r="A103" s="32">
        <v>44500</v>
      </c>
      <c r="B103" s="31" t="s">
        <v>8</v>
      </c>
    </row>
    <row r="104" spans="1:2" x14ac:dyDescent="0.2">
      <c r="A104" s="32">
        <v>44501</v>
      </c>
      <c r="B104" s="31" t="s">
        <v>12</v>
      </c>
    </row>
    <row r="105" spans="1:2" x14ac:dyDescent="0.2">
      <c r="A105" s="32">
        <v>44506</v>
      </c>
      <c r="B105" s="31" t="s">
        <v>11</v>
      </c>
    </row>
    <row r="106" spans="1:2" x14ac:dyDescent="0.2">
      <c r="A106" s="32">
        <v>44507</v>
      </c>
      <c r="B106" s="31" t="s">
        <v>8</v>
      </c>
    </row>
    <row r="107" spans="1:2" x14ac:dyDescent="0.2">
      <c r="A107" s="32">
        <v>44513</v>
      </c>
      <c r="B107" s="31" t="s">
        <v>11</v>
      </c>
    </row>
    <row r="108" spans="1:2" x14ac:dyDescent="0.2">
      <c r="A108" s="32">
        <v>44514</v>
      </c>
      <c r="B108" s="31" t="s">
        <v>8</v>
      </c>
    </row>
    <row r="109" spans="1:2" x14ac:dyDescent="0.2">
      <c r="A109" s="32">
        <v>44515</v>
      </c>
      <c r="B109" s="31" t="s">
        <v>12</v>
      </c>
    </row>
    <row r="110" spans="1:2" x14ac:dyDescent="0.2">
      <c r="A110" s="32">
        <v>44520</v>
      </c>
      <c r="B110" s="31" t="s">
        <v>11</v>
      </c>
    </row>
    <row r="111" spans="1:2" x14ac:dyDescent="0.2">
      <c r="A111" s="32">
        <v>44521</v>
      </c>
      <c r="B111" s="31" t="s">
        <v>8</v>
      </c>
    </row>
    <row r="112" spans="1:2" x14ac:dyDescent="0.2">
      <c r="A112" s="32">
        <v>44527</v>
      </c>
      <c r="B112" s="31" t="s">
        <v>11</v>
      </c>
    </row>
    <row r="113" spans="1:2" x14ac:dyDescent="0.2">
      <c r="A113" s="32">
        <v>44528</v>
      </c>
      <c r="B113" s="31" t="s">
        <v>8</v>
      </c>
    </row>
    <row r="114" spans="1:2" x14ac:dyDescent="0.2">
      <c r="A114" s="32">
        <v>44534</v>
      </c>
      <c r="B114" s="31" t="s">
        <v>11</v>
      </c>
    </row>
    <row r="115" spans="1:2" x14ac:dyDescent="0.2">
      <c r="A115" s="32">
        <v>44535</v>
      </c>
      <c r="B115" s="31" t="s">
        <v>8</v>
      </c>
    </row>
    <row r="116" spans="1:2" x14ac:dyDescent="0.2">
      <c r="A116" s="32">
        <v>44538</v>
      </c>
      <c r="B116" s="31" t="s">
        <v>12</v>
      </c>
    </row>
    <row r="117" spans="1:2" x14ac:dyDescent="0.2">
      <c r="A117" s="32">
        <v>44541</v>
      </c>
      <c r="B117" s="31" t="s">
        <v>11</v>
      </c>
    </row>
    <row r="118" spans="1:2" x14ac:dyDescent="0.2">
      <c r="A118" s="32">
        <v>44542</v>
      </c>
      <c r="B118" s="31" t="s">
        <v>8</v>
      </c>
    </row>
    <row r="119" spans="1:2" x14ac:dyDescent="0.2">
      <c r="A119" s="32">
        <v>44548</v>
      </c>
      <c r="B119" s="31" t="s">
        <v>11</v>
      </c>
    </row>
    <row r="120" spans="1:2" x14ac:dyDescent="0.2">
      <c r="A120" s="32">
        <v>44549</v>
      </c>
      <c r="B120" s="31" t="s">
        <v>8</v>
      </c>
    </row>
    <row r="121" spans="1:2" x14ac:dyDescent="0.2">
      <c r="A121" s="32">
        <v>44555</v>
      </c>
      <c r="B121" s="31" t="s">
        <v>11</v>
      </c>
    </row>
    <row r="122" spans="1:2" x14ac:dyDescent="0.2">
      <c r="A122" s="32">
        <v>44555</v>
      </c>
      <c r="B122" s="31" t="s">
        <v>12</v>
      </c>
    </row>
    <row r="123" spans="1:2" x14ac:dyDescent="0.2">
      <c r="A123" s="32">
        <v>44556</v>
      </c>
      <c r="B123" s="31" t="s">
        <v>8</v>
      </c>
    </row>
    <row r="124" spans="1:2" x14ac:dyDescent="0.2">
      <c r="A124" s="32">
        <v>44562</v>
      </c>
      <c r="B124" s="31" t="s">
        <v>11</v>
      </c>
    </row>
    <row r="125" spans="1:2" x14ac:dyDescent="0.2">
      <c r="A125" s="32">
        <v>44563</v>
      </c>
      <c r="B125" s="31" t="s">
        <v>8</v>
      </c>
    </row>
    <row r="126" spans="1:2" x14ac:dyDescent="0.2">
      <c r="A126" s="32">
        <v>44569</v>
      </c>
      <c r="B126" s="31" t="s">
        <v>11</v>
      </c>
    </row>
    <row r="127" spans="1:2" x14ac:dyDescent="0.2">
      <c r="A127" s="32">
        <v>44570</v>
      </c>
      <c r="B127" s="31" t="s">
        <v>8</v>
      </c>
    </row>
    <row r="128" spans="1:2" x14ac:dyDescent="0.2">
      <c r="A128" s="32">
        <v>44571</v>
      </c>
      <c r="B128" s="31" t="s">
        <v>12</v>
      </c>
    </row>
    <row r="129" spans="1:2" x14ac:dyDescent="0.2">
      <c r="A129" s="32">
        <v>44576</v>
      </c>
      <c r="B129" s="31" t="s">
        <v>11</v>
      </c>
    </row>
    <row r="130" spans="1:2" x14ac:dyDescent="0.2">
      <c r="A130" s="32">
        <v>44577</v>
      </c>
      <c r="B130" s="31" t="s">
        <v>8</v>
      </c>
    </row>
    <row r="131" spans="1:2" x14ac:dyDescent="0.2">
      <c r="A131" s="32">
        <v>44583</v>
      </c>
      <c r="B131" s="31" t="s">
        <v>11</v>
      </c>
    </row>
    <row r="132" spans="1:2" x14ac:dyDescent="0.2">
      <c r="A132" s="32">
        <v>44584</v>
      </c>
      <c r="B132" s="31" t="s">
        <v>8</v>
      </c>
    </row>
    <row r="133" spans="1:2" x14ac:dyDescent="0.2">
      <c r="A133" s="32">
        <v>44590</v>
      </c>
      <c r="B133" s="31" t="s">
        <v>11</v>
      </c>
    </row>
    <row r="134" spans="1:2" x14ac:dyDescent="0.2">
      <c r="A134" s="32">
        <v>44591</v>
      </c>
      <c r="B134" s="31" t="s">
        <v>8</v>
      </c>
    </row>
  </sheetData>
  <sheetProtection algorithmName="SHA-512" hashValue="Yte3TjYbRgALlE0aekAksUaTMdaOqVcIixsPpNy8bO5KpQ3s25/6Yqp0ow4S2rcrJ8m2wEINofPQ+oufe7ZqMQ==" saltValue="oxmYN+qGu/lW18oUZ3MMHQ==" spinCount="100000" sheet="1" objects="1" scenarios="1"/>
  <autoFilter ref="A1:B134"/>
  <sortState ref="A1:B165">
    <sortCondition ref="A1:A1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5"/>
  <sheetViews>
    <sheetView workbookViewId="0">
      <selection activeCell="D2" sqref="D2"/>
    </sheetView>
  </sheetViews>
  <sheetFormatPr baseColWidth="10" defaultRowHeight="12.75" x14ac:dyDescent="0.2"/>
  <cols>
    <col min="1" max="1" width="11.42578125" style="30"/>
    <col min="2" max="2" width="41.140625" style="30" customWidth="1"/>
    <col min="3" max="3" width="21.85546875" style="30" bestFit="1" customWidth="1"/>
    <col min="4" max="4" width="22.5703125" style="30" bestFit="1" customWidth="1"/>
    <col min="5" max="16384" width="11.42578125" style="30"/>
  </cols>
  <sheetData>
    <row r="1" spans="1:4" x14ac:dyDescent="0.2">
      <c r="A1" s="30" t="s">
        <v>18</v>
      </c>
      <c r="D1" s="30">
        <v>71</v>
      </c>
    </row>
    <row r="2" spans="1:4" x14ac:dyDescent="0.2">
      <c r="A2" s="30">
        <v>79148503</v>
      </c>
      <c r="B2" s="30" t="s">
        <v>232</v>
      </c>
      <c r="C2" s="30" t="s">
        <v>190</v>
      </c>
      <c r="D2" s="30" t="s">
        <v>2460</v>
      </c>
    </row>
    <row r="3" spans="1:4" x14ac:dyDescent="0.2">
      <c r="A3" s="30">
        <v>10774958</v>
      </c>
      <c r="B3" s="30" t="s">
        <v>233</v>
      </c>
      <c r="C3" s="30" t="s">
        <v>191</v>
      </c>
      <c r="D3" s="30" t="s">
        <v>2460</v>
      </c>
    </row>
    <row r="4" spans="1:4" x14ac:dyDescent="0.2">
      <c r="A4" s="30">
        <v>72291125</v>
      </c>
      <c r="B4" s="30" t="s">
        <v>234</v>
      </c>
      <c r="C4" s="30" t="s">
        <v>192</v>
      </c>
      <c r="D4" s="30" t="s">
        <v>2460</v>
      </c>
    </row>
    <row r="5" spans="1:4" x14ac:dyDescent="0.2">
      <c r="A5" s="30">
        <v>1075225596</v>
      </c>
      <c r="B5" s="30" t="s">
        <v>235</v>
      </c>
      <c r="C5" s="30" t="s">
        <v>192</v>
      </c>
      <c r="D5" s="30" t="s">
        <v>2460</v>
      </c>
    </row>
    <row r="6" spans="1:4" x14ac:dyDescent="0.2">
      <c r="A6" s="30">
        <v>5822395</v>
      </c>
      <c r="B6" s="30" t="s">
        <v>236</v>
      </c>
      <c r="C6" s="30" t="s">
        <v>192</v>
      </c>
      <c r="D6" s="30" t="s">
        <v>2460</v>
      </c>
    </row>
    <row r="7" spans="1:4" x14ac:dyDescent="0.2">
      <c r="A7" s="30">
        <v>3837769</v>
      </c>
      <c r="B7" s="30" t="s">
        <v>237</v>
      </c>
      <c r="C7" s="30" t="s">
        <v>192</v>
      </c>
      <c r="D7" s="30" t="s">
        <v>2460</v>
      </c>
    </row>
    <row r="8" spans="1:4" x14ac:dyDescent="0.2">
      <c r="A8" s="30">
        <v>52153074</v>
      </c>
      <c r="B8" s="30" t="s">
        <v>238</v>
      </c>
      <c r="C8" s="30" t="s">
        <v>192</v>
      </c>
      <c r="D8" s="30" t="s">
        <v>2460</v>
      </c>
    </row>
    <row r="9" spans="1:4" x14ac:dyDescent="0.2">
      <c r="A9" s="30">
        <v>93137830</v>
      </c>
      <c r="B9" s="30" t="s">
        <v>239</v>
      </c>
      <c r="C9" s="30" t="s">
        <v>192</v>
      </c>
      <c r="D9" s="30" t="s">
        <v>2460</v>
      </c>
    </row>
    <row r="10" spans="1:4" x14ac:dyDescent="0.2">
      <c r="A10" s="30">
        <v>63301457</v>
      </c>
      <c r="B10" s="30" t="s">
        <v>240</v>
      </c>
      <c r="C10" s="30" t="s">
        <v>192</v>
      </c>
      <c r="D10" s="30" t="s">
        <v>2460</v>
      </c>
    </row>
    <row r="11" spans="1:4" x14ac:dyDescent="0.2">
      <c r="A11" s="30">
        <v>85167437</v>
      </c>
      <c r="B11" s="30" t="s">
        <v>241</v>
      </c>
      <c r="C11" s="30" t="s">
        <v>193</v>
      </c>
      <c r="D11" s="30" t="s">
        <v>2460</v>
      </c>
    </row>
    <row r="12" spans="1:4" x14ac:dyDescent="0.2">
      <c r="A12" s="30">
        <v>79664754</v>
      </c>
      <c r="B12" s="30" t="s">
        <v>242</v>
      </c>
      <c r="C12" s="30" t="s">
        <v>230</v>
      </c>
      <c r="D12" s="30" t="s">
        <v>2460</v>
      </c>
    </row>
    <row r="13" spans="1:4" x14ac:dyDescent="0.2">
      <c r="A13" s="30">
        <v>52897377</v>
      </c>
      <c r="B13" s="30" t="s">
        <v>243</v>
      </c>
      <c r="C13" s="30" t="s">
        <v>194</v>
      </c>
      <c r="D13" s="30" t="s">
        <v>2460</v>
      </c>
    </row>
    <row r="14" spans="1:4" x14ac:dyDescent="0.2">
      <c r="A14" s="30">
        <v>32859861</v>
      </c>
      <c r="B14" s="30" t="s">
        <v>244</v>
      </c>
      <c r="C14" s="30" t="s">
        <v>194</v>
      </c>
      <c r="D14" s="30" t="s">
        <v>2460</v>
      </c>
    </row>
    <row r="15" spans="1:4" x14ac:dyDescent="0.2">
      <c r="A15" s="30">
        <v>70851352</v>
      </c>
      <c r="B15" s="30" t="s">
        <v>245</v>
      </c>
      <c r="C15" s="30" t="s">
        <v>195</v>
      </c>
      <c r="D15" s="30" t="s">
        <v>2461</v>
      </c>
    </row>
    <row r="16" spans="1:4" x14ac:dyDescent="0.2">
      <c r="A16" s="30">
        <v>70049791</v>
      </c>
      <c r="B16" s="30" t="s">
        <v>246</v>
      </c>
      <c r="C16" s="30" t="s">
        <v>196</v>
      </c>
      <c r="D16" s="30" t="s">
        <v>2461</v>
      </c>
    </row>
    <row r="17" spans="1:4" x14ac:dyDescent="0.2">
      <c r="A17" s="30">
        <v>43799397</v>
      </c>
      <c r="B17" s="30" t="s">
        <v>247</v>
      </c>
      <c r="C17" s="30" t="s">
        <v>196</v>
      </c>
      <c r="D17" s="30" t="s">
        <v>2461</v>
      </c>
    </row>
    <row r="18" spans="1:4" x14ac:dyDescent="0.2">
      <c r="A18" s="30">
        <v>32295873</v>
      </c>
      <c r="B18" s="30" t="s">
        <v>248</v>
      </c>
      <c r="C18" s="30" t="s">
        <v>197</v>
      </c>
      <c r="D18" s="30" t="s">
        <v>2461</v>
      </c>
    </row>
    <row r="19" spans="1:4" x14ac:dyDescent="0.2">
      <c r="A19" s="30">
        <v>1152191227</v>
      </c>
      <c r="B19" s="30" t="s">
        <v>249</v>
      </c>
      <c r="C19" s="30" t="s">
        <v>198</v>
      </c>
      <c r="D19" s="30" t="s">
        <v>2461</v>
      </c>
    </row>
    <row r="20" spans="1:4" x14ac:dyDescent="0.2">
      <c r="A20" s="30">
        <v>98548891</v>
      </c>
      <c r="B20" s="30" t="s">
        <v>250</v>
      </c>
      <c r="C20" s="30" t="s">
        <v>199</v>
      </c>
      <c r="D20" s="30" t="s">
        <v>2461</v>
      </c>
    </row>
    <row r="21" spans="1:4" x14ac:dyDescent="0.2">
      <c r="A21" s="30">
        <v>80091883</v>
      </c>
      <c r="B21" s="30" t="s">
        <v>251</v>
      </c>
      <c r="C21" s="30" t="s">
        <v>199</v>
      </c>
      <c r="D21" s="30" t="s">
        <v>2461</v>
      </c>
    </row>
    <row r="22" spans="1:4" x14ac:dyDescent="0.2">
      <c r="A22" s="30">
        <v>70728319</v>
      </c>
      <c r="B22" s="30" t="s">
        <v>252</v>
      </c>
      <c r="C22" s="30" t="s">
        <v>196</v>
      </c>
      <c r="D22" s="30" t="s">
        <v>2461</v>
      </c>
    </row>
    <row r="23" spans="1:4" x14ac:dyDescent="0.2">
      <c r="A23" s="30">
        <v>71630601</v>
      </c>
      <c r="B23" s="30" t="s">
        <v>253</v>
      </c>
      <c r="C23" s="30" t="s">
        <v>196</v>
      </c>
      <c r="D23" s="30" t="s">
        <v>2461</v>
      </c>
    </row>
    <row r="24" spans="1:4" x14ac:dyDescent="0.2">
      <c r="A24" s="30">
        <v>43740473</v>
      </c>
      <c r="B24" s="30" t="s">
        <v>254</v>
      </c>
      <c r="C24" s="30" t="s">
        <v>200</v>
      </c>
      <c r="D24" s="30" t="s">
        <v>2461</v>
      </c>
    </row>
    <row r="25" spans="1:4" x14ac:dyDescent="0.2">
      <c r="A25" s="30">
        <v>10275866</v>
      </c>
      <c r="B25" s="30" t="s">
        <v>255</v>
      </c>
      <c r="C25" s="30" t="s">
        <v>200</v>
      </c>
      <c r="D25" s="30" t="s">
        <v>2461</v>
      </c>
    </row>
    <row r="26" spans="1:4" x14ac:dyDescent="0.2">
      <c r="A26" s="30">
        <v>8027519</v>
      </c>
      <c r="B26" s="30" t="s">
        <v>256</v>
      </c>
      <c r="C26" s="30" t="s">
        <v>201</v>
      </c>
      <c r="D26" s="30" t="s">
        <v>2461</v>
      </c>
    </row>
    <row r="27" spans="1:4" x14ac:dyDescent="0.2">
      <c r="A27" s="30">
        <v>43187132</v>
      </c>
      <c r="B27" s="30" t="s">
        <v>257</v>
      </c>
      <c r="C27" s="30" t="s">
        <v>201</v>
      </c>
      <c r="D27" s="30" t="s">
        <v>2461</v>
      </c>
    </row>
    <row r="28" spans="1:4" x14ac:dyDescent="0.2">
      <c r="A28" s="30">
        <v>71771930</v>
      </c>
      <c r="B28" s="30" t="s">
        <v>258</v>
      </c>
      <c r="C28" s="30" t="s">
        <v>197</v>
      </c>
      <c r="D28" s="30" t="s">
        <v>2461</v>
      </c>
    </row>
    <row r="29" spans="1:4" x14ac:dyDescent="0.2">
      <c r="A29" s="30">
        <v>1128398035</v>
      </c>
      <c r="B29" s="30" t="s">
        <v>259</v>
      </c>
      <c r="C29" s="30" t="s">
        <v>223</v>
      </c>
      <c r="D29" s="30" t="s">
        <v>2461</v>
      </c>
    </row>
    <row r="30" spans="1:4" x14ac:dyDescent="0.2">
      <c r="A30" s="30">
        <v>21575917</v>
      </c>
      <c r="B30" s="30" t="s">
        <v>260</v>
      </c>
      <c r="C30" s="30" t="s">
        <v>224</v>
      </c>
      <c r="D30" s="30" t="s">
        <v>2461</v>
      </c>
    </row>
    <row r="31" spans="1:4" x14ac:dyDescent="0.2">
      <c r="A31" s="30">
        <v>1128267666</v>
      </c>
      <c r="B31" s="30" t="s">
        <v>261</v>
      </c>
      <c r="C31" s="30" t="s">
        <v>224</v>
      </c>
      <c r="D31" s="30" t="s">
        <v>2461</v>
      </c>
    </row>
    <row r="32" spans="1:4" x14ac:dyDescent="0.2">
      <c r="A32" s="30">
        <v>71367055</v>
      </c>
      <c r="B32" s="30" t="s">
        <v>262</v>
      </c>
      <c r="C32" s="30" t="s">
        <v>193</v>
      </c>
      <c r="D32" s="30" t="s">
        <v>2461</v>
      </c>
    </row>
    <row r="33" spans="1:4" x14ac:dyDescent="0.2">
      <c r="A33" s="30">
        <v>32701933</v>
      </c>
      <c r="B33" s="30" t="s">
        <v>263</v>
      </c>
      <c r="C33" s="30" t="s">
        <v>195</v>
      </c>
      <c r="D33" s="30" t="s">
        <v>2462</v>
      </c>
    </row>
    <row r="34" spans="1:4" x14ac:dyDescent="0.2">
      <c r="A34" s="30">
        <v>49737986</v>
      </c>
      <c r="B34" s="30" t="s">
        <v>264</v>
      </c>
      <c r="C34" s="30" t="s">
        <v>196</v>
      </c>
      <c r="D34" s="30" t="s">
        <v>2462</v>
      </c>
    </row>
    <row r="35" spans="1:4" x14ac:dyDescent="0.2">
      <c r="A35" s="30">
        <v>293556</v>
      </c>
      <c r="B35" s="30" t="s">
        <v>265</v>
      </c>
      <c r="C35" s="30" t="s">
        <v>197</v>
      </c>
      <c r="D35" s="30" t="s">
        <v>2462</v>
      </c>
    </row>
    <row r="36" spans="1:4" x14ac:dyDescent="0.2">
      <c r="A36" s="30">
        <v>64581216</v>
      </c>
      <c r="B36" s="30" t="s">
        <v>266</v>
      </c>
      <c r="C36" s="30" t="s">
        <v>197</v>
      </c>
      <c r="D36" s="30" t="s">
        <v>2462</v>
      </c>
    </row>
    <row r="37" spans="1:4" x14ac:dyDescent="0.2">
      <c r="A37" s="30">
        <v>36696141</v>
      </c>
      <c r="B37" s="30" t="s">
        <v>267</v>
      </c>
      <c r="C37" s="30" t="s">
        <v>225</v>
      </c>
      <c r="D37" s="30" t="s">
        <v>2462</v>
      </c>
    </row>
    <row r="38" spans="1:4" x14ac:dyDescent="0.2">
      <c r="A38" s="30">
        <v>56084898</v>
      </c>
      <c r="B38" s="30" t="s">
        <v>268</v>
      </c>
      <c r="C38" s="30" t="s">
        <v>200</v>
      </c>
      <c r="D38" s="30" t="s">
        <v>2462</v>
      </c>
    </row>
    <row r="39" spans="1:4" x14ac:dyDescent="0.2">
      <c r="A39" s="30">
        <v>72239776</v>
      </c>
      <c r="B39" s="30" t="s">
        <v>269</v>
      </c>
      <c r="C39" s="30" t="s">
        <v>200</v>
      </c>
      <c r="D39" s="30" t="s">
        <v>2462</v>
      </c>
    </row>
    <row r="40" spans="1:4" x14ac:dyDescent="0.2">
      <c r="A40" s="30">
        <v>1118806507</v>
      </c>
      <c r="B40" s="30" t="s">
        <v>270</v>
      </c>
      <c r="C40" s="30" t="s">
        <v>201</v>
      </c>
      <c r="D40" s="30" t="s">
        <v>2462</v>
      </c>
    </row>
    <row r="41" spans="1:4" x14ac:dyDescent="0.2">
      <c r="A41" s="30">
        <v>6145762</v>
      </c>
      <c r="B41" s="30" t="s">
        <v>271</v>
      </c>
      <c r="C41" s="30" t="s">
        <v>202</v>
      </c>
      <c r="D41" s="30" t="s">
        <v>2462</v>
      </c>
    </row>
    <row r="42" spans="1:4" x14ac:dyDescent="0.2">
      <c r="A42" s="30">
        <v>77027134</v>
      </c>
      <c r="B42" s="30" t="s">
        <v>272</v>
      </c>
      <c r="C42" s="30" t="s">
        <v>202</v>
      </c>
      <c r="D42" s="30" t="s">
        <v>2462</v>
      </c>
    </row>
    <row r="43" spans="1:4" x14ac:dyDescent="0.2">
      <c r="A43" s="30">
        <v>8738935</v>
      </c>
      <c r="B43" s="30" t="s">
        <v>273</v>
      </c>
      <c r="C43" s="30" t="s">
        <v>202</v>
      </c>
      <c r="D43" s="30" t="s">
        <v>2462</v>
      </c>
    </row>
    <row r="44" spans="1:4" x14ac:dyDescent="0.2">
      <c r="A44" s="30">
        <v>64865339</v>
      </c>
      <c r="B44" s="30" t="s">
        <v>274</v>
      </c>
      <c r="C44" s="30" t="s">
        <v>189</v>
      </c>
      <c r="D44" s="30" t="s">
        <v>2462</v>
      </c>
    </row>
    <row r="45" spans="1:4" x14ac:dyDescent="0.2">
      <c r="A45" s="30">
        <v>49606887</v>
      </c>
      <c r="B45" s="30" t="s">
        <v>275</v>
      </c>
      <c r="C45" s="30" t="s">
        <v>198</v>
      </c>
      <c r="D45" s="30" t="s">
        <v>2462</v>
      </c>
    </row>
    <row r="46" spans="1:4" x14ac:dyDescent="0.2">
      <c r="A46" s="30">
        <v>32663023</v>
      </c>
      <c r="B46" s="30" t="s">
        <v>276</v>
      </c>
      <c r="C46" s="30" t="s">
        <v>224</v>
      </c>
      <c r="D46" s="30" t="s">
        <v>2462</v>
      </c>
    </row>
    <row r="47" spans="1:4" x14ac:dyDescent="0.2">
      <c r="A47" s="30">
        <v>32730982</v>
      </c>
      <c r="B47" s="30" t="s">
        <v>277</v>
      </c>
      <c r="C47" s="30" t="s">
        <v>226</v>
      </c>
      <c r="D47" s="30" t="s">
        <v>2462</v>
      </c>
    </row>
    <row r="48" spans="1:4" x14ac:dyDescent="0.2">
      <c r="A48" s="30">
        <v>1140828393</v>
      </c>
      <c r="B48" s="30" t="s">
        <v>278</v>
      </c>
      <c r="C48" s="30" t="s">
        <v>195</v>
      </c>
      <c r="D48" s="30" t="s">
        <v>2463</v>
      </c>
    </row>
    <row r="49" spans="1:4" x14ac:dyDescent="0.2">
      <c r="A49" s="30">
        <v>52327882</v>
      </c>
      <c r="B49" s="30" t="s">
        <v>279</v>
      </c>
      <c r="C49" s="30" t="s">
        <v>197</v>
      </c>
      <c r="D49" s="30" t="s">
        <v>2463</v>
      </c>
    </row>
    <row r="50" spans="1:4" x14ac:dyDescent="0.2">
      <c r="A50" s="30">
        <v>37279608</v>
      </c>
      <c r="B50" s="30" t="s">
        <v>280</v>
      </c>
      <c r="C50" s="30" t="s">
        <v>202</v>
      </c>
      <c r="D50" s="30" t="s">
        <v>2463</v>
      </c>
    </row>
    <row r="51" spans="1:4" x14ac:dyDescent="0.2">
      <c r="A51" s="30">
        <v>1023892662</v>
      </c>
      <c r="B51" s="30" t="s">
        <v>281</v>
      </c>
      <c r="C51" s="30" t="s">
        <v>202</v>
      </c>
      <c r="D51" s="30" t="s">
        <v>2463</v>
      </c>
    </row>
    <row r="52" spans="1:4" x14ac:dyDescent="0.2">
      <c r="A52" s="30">
        <v>1102820393</v>
      </c>
      <c r="B52" s="30" t="s">
        <v>282</v>
      </c>
      <c r="C52" s="30" t="s">
        <v>189</v>
      </c>
      <c r="D52" s="30" t="s">
        <v>2463</v>
      </c>
    </row>
    <row r="53" spans="1:4" x14ac:dyDescent="0.2">
      <c r="A53" s="30">
        <v>1070948022</v>
      </c>
      <c r="B53" s="30" t="s">
        <v>283</v>
      </c>
      <c r="C53" s="30" t="s">
        <v>203</v>
      </c>
      <c r="D53" s="30" t="s">
        <v>2463</v>
      </c>
    </row>
    <row r="54" spans="1:4" x14ac:dyDescent="0.2">
      <c r="A54" s="30">
        <v>52832873</v>
      </c>
      <c r="B54" s="30" t="s">
        <v>284</v>
      </c>
      <c r="C54" s="30" t="s">
        <v>204</v>
      </c>
      <c r="D54" s="30" t="s">
        <v>2463</v>
      </c>
    </row>
    <row r="55" spans="1:4" x14ac:dyDescent="0.2">
      <c r="A55" s="30">
        <v>80365163</v>
      </c>
      <c r="B55" s="30" t="s">
        <v>285</v>
      </c>
      <c r="C55" s="30" t="s">
        <v>196</v>
      </c>
      <c r="D55" s="30" t="s">
        <v>2463</v>
      </c>
    </row>
    <row r="56" spans="1:4" x14ac:dyDescent="0.2">
      <c r="A56" s="30">
        <v>80041517</v>
      </c>
      <c r="B56" s="30" t="s">
        <v>286</v>
      </c>
      <c r="C56" s="30" t="s">
        <v>200</v>
      </c>
      <c r="D56" s="30" t="s">
        <v>2463</v>
      </c>
    </row>
    <row r="57" spans="1:4" x14ac:dyDescent="0.2">
      <c r="A57" s="30">
        <v>12435600</v>
      </c>
      <c r="B57" s="30" t="s">
        <v>287</v>
      </c>
      <c r="C57" s="30" t="s">
        <v>200</v>
      </c>
      <c r="D57" s="30" t="s">
        <v>2463</v>
      </c>
    </row>
    <row r="58" spans="1:4" x14ac:dyDescent="0.2">
      <c r="A58" s="30">
        <v>1018407662</v>
      </c>
      <c r="B58" s="30" t="s">
        <v>288</v>
      </c>
      <c r="C58" s="30" t="s">
        <v>201</v>
      </c>
      <c r="D58" s="30" t="s">
        <v>2463</v>
      </c>
    </row>
    <row r="59" spans="1:4" x14ac:dyDescent="0.2">
      <c r="A59" s="30">
        <v>55068200</v>
      </c>
      <c r="B59" s="30" t="s">
        <v>289</v>
      </c>
      <c r="C59" s="30" t="s">
        <v>202</v>
      </c>
      <c r="D59" s="30" t="s">
        <v>2463</v>
      </c>
    </row>
    <row r="60" spans="1:4" x14ac:dyDescent="0.2">
      <c r="A60" s="30">
        <v>77161133</v>
      </c>
      <c r="B60" s="30" t="s">
        <v>290</v>
      </c>
      <c r="C60" s="30" t="s">
        <v>189</v>
      </c>
      <c r="D60" s="30" t="s">
        <v>2463</v>
      </c>
    </row>
    <row r="61" spans="1:4" x14ac:dyDescent="0.2">
      <c r="A61" s="30">
        <v>1013609077</v>
      </c>
      <c r="B61" s="30" t="s">
        <v>291</v>
      </c>
      <c r="C61" s="30" t="s">
        <v>189</v>
      </c>
      <c r="D61" s="30" t="s">
        <v>2463</v>
      </c>
    </row>
    <row r="62" spans="1:4" x14ac:dyDescent="0.2">
      <c r="A62" s="30">
        <v>51732003</v>
      </c>
      <c r="B62" s="30" t="s">
        <v>292</v>
      </c>
      <c r="C62" s="30" t="s">
        <v>223</v>
      </c>
      <c r="D62" s="30" t="s">
        <v>2463</v>
      </c>
    </row>
    <row r="63" spans="1:4" x14ac:dyDescent="0.2">
      <c r="A63" s="30">
        <v>1022335176</v>
      </c>
      <c r="B63" s="30" t="s">
        <v>293</v>
      </c>
      <c r="C63" s="30" t="s">
        <v>223</v>
      </c>
      <c r="D63" s="30" t="s">
        <v>2463</v>
      </c>
    </row>
    <row r="64" spans="1:4" x14ac:dyDescent="0.2">
      <c r="A64" s="30">
        <v>24726701</v>
      </c>
      <c r="B64" s="30" t="s">
        <v>294</v>
      </c>
      <c r="C64" s="30" t="s">
        <v>223</v>
      </c>
      <c r="D64" s="30" t="s">
        <v>2463</v>
      </c>
    </row>
    <row r="65" spans="1:4" x14ac:dyDescent="0.2">
      <c r="A65" s="30">
        <v>36164189</v>
      </c>
      <c r="B65" s="30" t="s">
        <v>295</v>
      </c>
      <c r="C65" s="30" t="s">
        <v>224</v>
      </c>
      <c r="D65" s="30" t="s">
        <v>2463</v>
      </c>
    </row>
    <row r="66" spans="1:4" x14ac:dyDescent="0.2">
      <c r="A66" s="30">
        <v>52167837</v>
      </c>
      <c r="B66" s="30" t="s">
        <v>296</v>
      </c>
      <c r="C66" s="30" t="s">
        <v>226</v>
      </c>
      <c r="D66" s="30" t="s">
        <v>2463</v>
      </c>
    </row>
    <row r="67" spans="1:4" x14ac:dyDescent="0.2">
      <c r="A67" s="30">
        <v>80729076</v>
      </c>
      <c r="B67" s="30" t="s">
        <v>297</v>
      </c>
      <c r="C67" s="30" t="s">
        <v>205</v>
      </c>
      <c r="D67" s="30" t="s">
        <v>2463</v>
      </c>
    </row>
    <row r="68" spans="1:4" x14ac:dyDescent="0.2">
      <c r="A68" s="30">
        <v>51815024</v>
      </c>
      <c r="B68" s="30" t="s">
        <v>298</v>
      </c>
      <c r="C68" s="30" t="s">
        <v>205</v>
      </c>
      <c r="D68" s="30" t="s">
        <v>2463</v>
      </c>
    </row>
    <row r="69" spans="1:4" x14ac:dyDescent="0.2">
      <c r="A69" s="30">
        <v>86053516</v>
      </c>
      <c r="B69" s="30" t="s">
        <v>299</v>
      </c>
      <c r="C69" s="30" t="s">
        <v>195</v>
      </c>
      <c r="D69" s="31" t="s">
        <v>2488</v>
      </c>
    </row>
    <row r="70" spans="1:4" x14ac:dyDescent="0.2">
      <c r="A70" s="30">
        <v>17343307</v>
      </c>
      <c r="B70" s="30" t="s">
        <v>300</v>
      </c>
      <c r="C70" s="30" t="s">
        <v>200</v>
      </c>
      <c r="D70" s="31" t="s">
        <v>2488</v>
      </c>
    </row>
    <row r="71" spans="1:4" x14ac:dyDescent="0.2">
      <c r="A71" s="30">
        <v>80110153</v>
      </c>
      <c r="B71" s="30" t="s">
        <v>301</v>
      </c>
      <c r="C71" s="30" t="s">
        <v>202</v>
      </c>
      <c r="D71" s="31" t="s">
        <v>2488</v>
      </c>
    </row>
    <row r="72" spans="1:4" x14ac:dyDescent="0.2">
      <c r="A72" s="30">
        <v>41676775</v>
      </c>
      <c r="B72" s="30" t="s">
        <v>302</v>
      </c>
      <c r="C72" s="30" t="s">
        <v>189</v>
      </c>
      <c r="D72" s="31" t="s">
        <v>2488</v>
      </c>
    </row>
    <row r="73" spans="1:4" x14ac:dyDescent="0.2">
      <c r="A73" s="30">
        <v>18205242</v>
      </c>
      <c r="B73" s="30" t="s">
        <v>303</v>
      </c>
      <c r="C73" s="30" t="s">
        <v>205</v>
      </c>
      <c r="D73" s="31" t="s">
        <v>2488</v>
      </c>
    </row>
    <row r="74" spans="1:4" x14ac:dyDescent="0.2">
      <c r="A74" s="30">
        <v>31386809</v>
      </c>
      <c r="B74" s="30" t="s">
        <v>304</v>
      </c>
      <c r="C74" s="30" t="s">
        <v>204</v>
      </c>
      <c r="D74" s="31" t="s">
        <v>2488</v>
      </c>
    </row>
    <row r="75" spans="1:4" x14ac:dyDescent="0.2">
      <c r="A75" s="30">
        <v>16640413</v>
      </c>
      <c r="B75" s="30" t="s">
        <v>305</v>
      </c>
      <c r="C75" s="30" t="s">
        <v>195</v>
      </c>
      <c r="D75" s="31" t="s">
        <v>2501</v>
      </c>
    </row>
    <row r="76" spans="1:4" x14ac:dyDescent="0.2">
      <c r="A76" s="30">
        <v>34613187</v>
      </c>
      <c r="B76" s="30" t="s">
        <v>306</v>
      </c>
      <c r="C76" s="30" t="s">
        <v>202</v>
      </c>
      <c r="D76" s="31" t="s">
        <v>2501</v>
      </c>
    </row>
    <row r="77" spans="1:4" x14ac:dyDescent="0.2">
      <c r="A77" s="30">
        <v>16712775</v>
      </c>
      <c r="B77" s="30" t="s">
        <v>307</v>
      </c>
      <c r="C77" s="30" t="s">
        <v>196</v>
      </c>
      <c r="D77" s="31" t="s">
        <v>2501</v>
      </c>
    </row>
    <row r="78" spans="1:4" x14ac:dyDescent="0.2">
      <c r="A78" s="30">
        <v>6626203</v>
      </c>
      <c r="B78" s="30" t="s">
        <v>308</v>
      </c>
      <c r="C78" s="30" t="s">
        <v>196</v>
      </c>
      <c r="D78" s="31" t="s">
        <v>2501</v>
      </c>
    </row>
    <row r="79" spans="1:4" x14ac:dyDescent="0.2">
      <c r="A79" s="30">
        <v>16684042</v>
      </c>
      <c r="B79" s="30" t="s">
        <v>309</v>
      </c>
      <c r="C79" s="30" t="s">
        <v>200</v>
      </c>
      <c r="D79" s="31" t="s">
        <v>2501</v>
      </c>
    </row>
    <row r="80" spans="1:4" x14ac:dyDescent="0.2">
      <c r="A80" s="30">
        <v>16738142</v>
      </c>
      <c r="B80" s="30" t="s">
        <v>310</v>
      </c>
      <c r="C80" s="30" t="s">
        <v>197</v>
      </c>
      <c r="D80" s="31" t="s">
        <v>2501</v>
      </c>
    </row>
    <row r="81" spans="1:4" x14ac:dyDescent="0.2">
      <c r="A81" s="30">
        <v>31154053</v>
      </c>
      <c r="B81" s="30" t="s">
        <v>311</v>
      </c>
      <c r="C81" s="30" t="s">
        <v>197</v>
      </c>
      <c r="D81" s="31" t="s">
        <v>2501</v>
      </c>
    </row>
    <row r="82" spans="1:4" x14ac:dyDescent="0.2">
      <c r="A82" s="30">
        <v>16758829</v>
      </c>
      <c r="B82" s="30" t="s">
        <v>312</v>
      </c>
      <c r="C82" s="30" t="s">
        <v>197</v>
      </c>
      <c r="D82" s="31" t="s">
        <v>2501</v>
      </c>
    </row>
    <row r="83" spans="1:4" x14ac:dyDescent="0.2">
      <c r="A83" s="30">
        <v>14898203</v>
      </c>
      <c r="B83" s="30" t="s">
        <v>313</v>
      </c>
      <c r="C83" s="30" t="s">
        <v>189</v>
      </c>
      <c r="D83" s="31" t="s">
        <v>2501</v>
      </c>
    </row>
    <row r="84" spans="1:4" x14ac:dyDescent="0.2">
      <c r="A84" s="30">
        <v>38794557</v>
      </c>
      <c r="B84" s="30" t="s">
        <v>314</v>
      </c>
      <c r="C84" s="30" t="s">
        <v>189</v>
      </c>
      <c r="D84" s="31" t="s">
        <v>2501</v>
      </c>
    </row>
    <row r="85" spans="1:4" x14ac:dyDescent="0.2">
      <c r="A85" s="30">
        <v>16744027</v>
      </c>
      <c r="B85" s="30" t="s">
        <v>315</v>
      </c>
      <c r="C85" s="30" t="s">
        <v>223</v>
      </c>
      <c r="D85" s="31" t="s">
        <v>2501</v>
      </c>
    </row>
    <row r="86" spans="1:4" x14ac:dyDescent="0.2">
      <c r="A86" s="30">
        <v>16281464</v>
      </c>
      <c r="B86" s="30" t="s">
        <v>316</v>
      </c>
      <c r="C86" s="30" t="s">
        <v>224</v>
      </c>
      <c r="D86" s="31" t="s">
        <v>2501</v>
      </c>
    </row>
    <row r="87" spans="1:4" x14ac:dyDescent="0.2">
      <c r="A87" s="30">
        <v>16719579</v>
      </c>
      <c r="B87" s="30" t="s">
        <v>317</v>
      </c>
      <c r="C87" s="30" t="s">
        <v>193</v>
      </c>
      <c r="D87" s="31" t="s">
        <v>2501</v>
      </c>
    </row>
    <row r="88" spans="1:4" x14ac:dyDescent="0.2">
      <c r="A88" s="30">
        <v>66756894</v>
      </c>
      <c r="B88" s="30" t="s">
        <v>318</v>
      </c>
      <c r="C88" s="30" t="s">
        <v>193</v>
      </c>
      <c r="D88" s="31" t="s">
        <v>2501</v>
      </c>
    </row>
    <row r="89" spans="1:4" x14ac:dyDescent="0.2">
      <c r="A89" s="30">
        <v>1061719392</v>
      </c>
      <c r="B89" s="30" t="s">
        <v>319</v>
      </c>
      <c r="C89" s="30" t="s">
        <v>206</v>
      </c>
      <c r="D89" s="31" t="s">
        <v>2489</v>
      </c>
    </row>
    <row r="90" spans="1:4" x14ac:dyDescent="0.2">
      <c r="A90" s="30">
        <v>79454449</v>
      </c>
      <c r="B90" s="30" t="s">
        <v>320</v>
      </c>
      <c r="C90" s="30" t="s">
        <v>199</v>
      </c>
      <c r="D90" s="31" t="s">
        <v>2489</v>
      </c>
    </row>
    <row r="91" spans="1:4" x14ac:dyDescent="0.2">
      <c r="A91" s="30">
        <v>5660054</v>
      </c>
      <c r="B91" s="30" t="s">
        <v>321</v>
      </c>
      <c r="C91" s="30" t="s">
        <v>196</v>
      </c>
      <c r="D91" s="31" t="s">
        <v>2489</v>
      </c>
    </row>
    <row r="92" spans="1:4" x14ac:dyDescent="0.2">
      <c r="A92" s="30">
        <v>1118544572</v>
      </c>
      <c r="B92" s="30" t="s">
        <v>322</v>
      </c>
      <c r="C92" s="30" t="s">
        <v>200</v>
      </c>
      <c r="D92" s="31" t="s">
        <v>2489</v>
      </c>
    </row>
    <row r="93" spans="1:4" x14ac:dyDescent="0.2">
      <c r="A93" s="30">
        <v>1052398210</v>
      </c>
      <c r="B93" s="30" t="s">
        <v>323</v>
      </c>
      <c r="C93" s="30" t="s">
        <v>200</v>
      </c>
      <c r="D93" s="31" t="s">
        <v>2489</v>
      </c>
    </row>
    <row r="94" spans="1:4" x14ac:dyDescent="0.2">
      <c r="A94" s="30">
        <v>52752184</v>
      </c>
      <c r="B94" s="30" t="s">
        <v>324</v>
      </c>
      <c r="C94" s="30" t="s">
        <v>200</v>
      </c>
      <c r="D94" s="31" t="s">
        <v>2489</v>
      </c>
    </row>
    <row r="95" spans="1:4" x14ac:dyDescent="0.2">
      <c r="A95" s="30">
        <v>1140852302</v>
      </c>
      <c r="B95" s="30" t="s">
        <v>325</v>
      </c>
      <c r="C95" s="30" t="s">
        <v>197</v>
      </c>
      <c r="D95" s="31" t="s">
        <v>2489</v>
      </c>
    </row>
    <row r="96" spans="1:4" x14ac:dyDescent="0.2">
      <c r="A96" s="30">
        <v>79643806</v>
      </c>
      <c r="B96" s="30" t="s">
        <v>326</v>
      </c>
      <c r="C96" s="30" t="s">
        <v>202</v>
      </c>
      <c r="D96" s="31" t="s">
        <v>2489</v>
      </c>
    </row>
    <row r="97" spans="1:4" x14ac:dyDescent="0.2">
      <c r="A97" s="30">
        <v>1128280505</v>
      </c>
      <c r="B97" s="30" t="s">
        <v>327</v>
      </c>
      <c r="C97" s="30" t="s">
        <v>224</v>
      </c>
      <c r="D97" s="31" t="s">
        <v>2489</v>
      </c>
    </row>
    <row r="98" spans="1:4" x14ac:dyDescent="0.2">
      <c r="A98" s="30">
        <v>1010161301</v>
      </c>
      <c r="B98" s="30" t="s">
        <v>328</v>
      </c>
      <c r="C98" s="30" t="s">
        <v>224</v>
      </c>
      <c r="D98" s="31" t="s">
        <v>2489</v>
      </c>
    </row>
    <row r="99" spans="1:4" x14ac:dyDescent="0.2">
      <c r="A99" s="30">
        <v>1073156759</v>
      </c>
      <c r="B99" s="30" t="s">
        <v>329</v>
      </c>
      <c r="C99" s="30" t="s">
        <v>193</v>
      </c>
      <c r="D99" s="31" t="s">
        <v>2489</v>
      </c>
    </row>
    <row r="100" spans="1:4" x14ac:dyDescent="0.2">
      <c r="A100" s="30">
        <v>12276125</v>
      </c>
      <c r="B100" s="30" t="s">
        <v>330</v>
      </c>
      <c r="C100" s="30" t="s">
        <v>193</v>
      </c>
      <c r="D100" s="31" t="s">
        <v>2489</v>
      </c>
    </row>
    <row r="101" spans="1:4" x14ac:dyDescent="0.2">
      <c r="A101" s="30">
        <v>21068288</v>
      </c>
      <c r="B101" s="30" t="s">
        <v>331</v>
      </c>
      <c r="C101" s="30" t="s">
        <v>199</v>
      </c>
      <c r="D101" s="31" t="s">
        <v>2489</v>
      </c>
    </row>
    <row r="102" spans="1:4" x14ac:dyDescent="0.2">
      <c r="A102" s="30">
        <v>52275845</v>
      </c>
      <c r="B102" s="30" t="s">
        <v>332</v>
      </c>
      <c r="C102" s="30" t="s">
        <v>199</v>
      </c>
      <c r="D102" s="31" t="s">
        <v>2489</v>
      </c>
    </row>
    <row r="103" spans="1:4" x14ac:dyDescent="0.2">
      <c r="A103" s="30">
        <v>53907460</v>
      </c>
      <c r="B103" s="30" t="s">
        <v>333</v>
      </c>
      <c r="C103" s="30" t="s">
        <v>200</v>
      </c>
      <c r="D103" s="31" t="s">
        <v>2489</v>
      </c>
    </row>
    <row r="104" spans="1:4" x14ac:dyDescent="0.2">
      <c r="A104" s="30">
        <v>52986068</v>
      </c>
      <c r="B104" s="30" t="s">
        <v>334</v>
      </c>
      <c r="C104" s="30" t="s">
        <v>200</v>
      </c>
      <c r="D104" s="31" t="s">
        <v>2489</v>
      </c>
    </row>
    <row r="105" spans="1:4" x14ac:dyDescent="0.2">
      <c r="A105" s="30">
        <v>32685787</v>
      </c>
      <c r="B105" s="30" t="s">
        <v>335</v>
      </c>
      <c r="C105" s="30" t="s">
        <v>201</v>
      </c>
      <c r="D105" s="31" t="s">
        <v>2489</v>
      </c>
    </row>
    <row r="106" spans="1:4" x14ac:dyDescent="0.2">
      <c r="A106" s="30">
        <v>52329016</v>
      </c>
      <c r="B106" s="30" t="s">
        <v>336</v>
      </c>
      <c r="C106" s="30" t="s">
        <v>202</v>
      </c>
      <c r="D106" s="31" t="s">
        <v>2489</v>
      </c>
    </row>
    <row r="107" spans="1:4" x14ac:dyDescent="0.2">
      <c r="A107" s="30">
        <v>52466934</v>
      </c>
      <c r="B107" s="30" t="s">
        <v>337</v>
      </c>
      <c r="C107" s="30" t="s">
        <v>223</v>
      </c>
      <c r="D107" s="31" t="s">
        <v>2489</v>
      </c>
    </row>
    <row r="108" spans="1:4" x14ac:dyDescent="0.2">
      <c r="A108" s="30">
        <v>73202156</v>
      </c>
      <c r="B108" s="30" t="s">
        <v>338</v>
      </c>
      <c r="C108" s="30" t="s">
        <v>196</v>
      </c>
      <c r="D108" s="31" t="s">
        <v>2489</v>
      </c>
    </row>
    <row r="109" spans="1:4" x14ac:dyDescent="0.2">
      <c r="A109" s="30">
        <v>79671120</v>
      </c>
      <c r="B109" s="30" t="s">
        <v>339</v>
      </c>
      <c r="C109" s="30" t="s">
        <v>200</v>
      </c>
      <c r="D109" s="31" t="s">
        <v>2489</v>
      </c>
    </row>
    <row r="110" spans="1:4" x14ac:dyDescent="0.2">
      <c r="A110" s="30">
        <v>1152434149</v>
      </c>
      <c r="B110" s="30" t="s">
        <v>340</v>
      </c>
      <c r="C110" s="30" t="s">
        <v>202</v>
      </c>
      <c r="D110" s="31" t="s">
        <v>2489</v>
      </c>
    </row>
    <row r="111" spans="1:4" x14ac:dyDescent="0.2">
      <c r="A111" s="30">
        <v>1136881763</v>
      </c>
      <c r="B111" s="30" t="s">
        <v>341</v>
      </c>
      <c r="C111" s="30" t="s">
        <v>225</v>
      </c>
      <c r="D111" s="31" t="s">
        <v>2489</v>
      </c>
    </row>
    <row r="112" spans="1:4" x14ac:dyDescent="0.2">
      <c r="A112" s="30">
        <v>80276325</v>
      </c>
      <c r="B112" s="30" t="s">
        <v>342</v>
      </c>
      <c r="C112" s="30" t="s">
        <v>225</v>
      </c>
      <c r="D112" s="31" t="s">
        <v>2489</v>
      </c>
    </row>
    <row r="113" spans="1:4" x14ac:dyDescent="0.2">
      <c r="A113" s="30">
        <v>52369121</v>
      </c>
      <c r="B113" s="30" t="s">
        <v>343</v>
      </c>
      <c r="C113" s="30" t="s">
        <v>223</v>
      </c>
      <c r="D113" s="31" t="s">
        <v>2489</v>
      </c>
    </row>
    <row r="114" spans="1:4" x14ac:dyDescent="0.2">
      <c r="A114" s="30">
        <v>19307389</v>
      </c>
      <c r="B114" s="30" t="s">
        <v>344</v>
      </c>
      <c r="C114" s="30" t="s">
        <v>206</v>
      </c>
      <c r="D114" s="31" t="s">
        <v>2507</v>
      </c>
    </row>
    <row r="115" spans="1:4" x14ac:dyDescent="0.2">
      <c r="A115" s="30">
        <v>52177993</v>
      </c>
      <c r="B115" s="30" t="s">
        <v>345</v>
      </c>
      <c r="C115" s="30" t="s">
        <v>200</v>
      </c>
      <c r="D115" s="31" t="s">
        <v>2507</v>
      </c>
    </row>
    <row r="116" spans="1:4" x14ac:dyDescent="0.2">
      <c r="A116" s="30">
        <v>30563777</v>
      </c>
      <c r="B116" s="30" t="s">
        <v>346</v>
      </c>
      <c r="C116" s="30" t="s">
        <v>227</v>
      </c>
      <c r="D116" s="31" t="s">
        <v>2507</v>
      </c>
    </row>
    <row r="117" spans="1:4" x14ac:dyDescent="0.2">
      <c r="A117" s="30">
        <v>1064714552</v>
      </c>
      <c r="B117" s="30" t="s">
        <v>347</v>
      </c>
      <c r="C117" s="30" t="s">
        <v>193</v>
      </c>
      <c r="D117" s="31" t="s">
        <v>2507</v>
      </c>
    </row>
    <row r="118" spans="1:4" x14ac:dyDescent="0.2">
      <c r="A118" s="30">
        <v>51938865</v>
      </c>
      <c r="B118" s="30" t="s">
        <v>348</v>
      </c>
      <c r="C118" s="30" t="s">
        <v>196</v>
      </c>
      <c r="D118" s="31" t="s">
        <v>2507</v>
      </c>
    </row>
    <row r="119" spans="1:4" x14ac:dyDescent="0.2">
      <c r="A119" s="30">
        <v>73095333</v>
      </c>
      <c r="B119" s="30" t="s">
        <v>349</v>
      </c>
      <c r="C119" s="30" t="s">
        <v>196</v>
      </c>
      <c r="D119" s="31" t="s">
        <v>2507</v>
      </c>
    </row>
    <row r="120" spans="1:4" x14ac:dyDescent="0.2">
      <c r="A120" s="30">
        <v>1110567046</v>
      </c>
      <c r="B120" s="30" t="s">
        <v>350</v>
      </c>
      <c r="C120" s="30" t="s">
        <v>228</v>
      </c>
      <c r="D120" s="31" t="s">
        <v>2507</v>
      </c>
    </row>
    <row r="121" spans="1:4" x14ac:dyDescent="0.2">
      <c r="A121" s="30">
        <v>20995211</v>
      </c>
      <c r="B121" s="30" t="s">
        <v>351</v>
      </c>
      <c r="C121" s="30" t="s">
        <v>207</v>
      </c>
      <c r="D121" s="31" t="s">
        <v>2507</v>
      </c>
    </row>
    <row r="122" spans="1:4" x14ac:dyDescent="0.2">
      <c r="A122" s="30">
        <v>37844974</v>
      </c>
      <c r="B122" s="30" t="s">
        <v>352</v>
      </c>
      <c r="C122" s="30" t="s">
        <v>200</v>
      </c>
      <c r="D122" s="31" t="s">
        <v>2507</v>
      </c>
    </row>
    <row r="123" spans="1:4" x14ac:dyDescent="0.2">
      <c r="A123" s="30">
        <v>11222493</v>
      </c>
      <c r="B123" s="30" t="s">
        <v>353</v>
      </c>
      <c r="C123" s="30" t="s">
        <v>201</v>
      </c>
      <c r="D123" s="31" t="s">
        <v>2507</v>
      </c>
    </row>
    <row r="124" spans="1:4" x14ac:dyDescent="0.2">
      <c r="A124" s="30">
        <v>37331284</v>
      </c>
      <c r="B124" s="30" t="s">
        <v>354</v>
      </c>
      <c r="C124" s="30" t="s">
        <v>197</v>
      </c>
      <c r="D124" s="31" t="s">
        <v>2507</v>
      </c>
    </row>
    <row r="125" spans="1:4" x14ac:dyDescent="0.2">
      <c r="A125" s="30">
        <v>79095288</v>
      </c>
      <c r="B125" s="30" t="s">
        <v>355</v>
      </c>
      <c r="C125" s="30" t="s">
        <v>224</v>
      </c>
      <c r="D125" s="31" t="s">
        <v>2507</v>
      </c>
    </row>
    <row r="126" spans="1:4" x14ac:dyDescent="0.2">
      <c r="A126" s="30">
        <v>79739226</v>
      </c>
      <c r="B126" s="30" t="s">
        <v>356</v>
      </c>
      <c r="C126" s="30" t="s">
        <v>193</v>
      </c>
      <c r="D126" s="31" t="s">
        <v>2507</v>
      </c>
    </row>
    <row r="127" spans="1:4" x14ac:dyDescent="0.2">
      <c r="A127" s="30">
        <v>52789711</v>
      </c>
      <c r="B127" s="30" t="s">
        <v>357</v>
      </c>
      <c r="C127" s="30" t="s">
        <v>199</v>
      </c>
      <c r="D127" s="31" t="s">
        <v>2507</v>
      </c>
    </row>
    <row r="128" spans="1:4" x14ac:dyDescent="0.2">
      <c r="A128" s="30">
        <v>49734604</v>
      </c>
      <c r="B128" s="30" t="s">
        <v>358</v>
      </c>
      <c r="C128" s="30" t="s">
        <v>200</v>
      </c>
      <c r="D128" s="31" t="s">
        <v>2507</v>
      </c>
    </row>
    <row r="129" spans="1:4" x14ac:dyDescent="0.2">
      <c r="A129" s="30">
        <v>1116786970</v>
      </c>
      <c r="B129" s="30" t="s">
        <v>359</v>
      </c>
      <c r="C129" s="30" t="s">
        <v>197</v>
      </c>
      <c r="D129" s="31" t="s">
        <v>2507</v>
      </c>
    </row>
    <row r="130" spans="1:4" x14ac:dyDescent="0.2">
      <c r="A130" s="30">
        <v>11706378</v>
      </c>
      <c r="B130" s="30" t="s">
        <v>360</v>
      </c>
      <c r="C130" s="30" t="s">
        <v>224</v>
      </c>
      <c r="D130" s="31" t="s">
        <v>2507</v>
      </c>
    </row>
    <row r="131" spans="1:4" x14ac:dyDescent="0.2">
      <c r="A131" s="30">
        <v>26871718</v>
      </c>
      <c r="B131" s="30" t="s">
        <v>361</v>
      </c>
      <c r="C131" s="30" t="s">
        <v>208</v>
      </c>
      <c r="D131" s="30" t="s">
        <v>2464</v>
      </c>
    </row>
    <row r="132" spans="1:4" x14ac:dyDescent="0.2">
      <c r="A132" s="30">
        <v>79060017</v>
      </c>
      <c r="B132" s="30" t="s">
        <v>362</v>
      </c>
      <c r="C132" s="30" t="s">
        <v>196</v>
      </c>
      <c r="D132" s="30" t="s">
        <v>2464</v>
      </c>
    </row>
    <row r="133" spans="1:4" x14ac:dyDescent="0.2">
      <c r="A133" s="30">
        <v>47433259</v>
      </c>
      <c r="B133" s="30" t="s">
        <v>363</v>
      </c>
      <c r="C133" s="30" t="s">
        <v>200</v>
      </c>
      <c r="D133" s="30" t="s">
        <v>2464</v>
      </c>
    </row>
    <row r="134" spans="1:4" x14ac:dyDescent="0.2">
      <c r="A134" s="30">
        <v>79060366</v>
      </c>
      <c r="B134" s="30" t="s">
        <v>364</v>
      </c>
      <c r="C134" s="30" t="s">
        <v>200</v>
      </c>
      <c r="D134" s="30" t="s">
        <v>2464</v>
      </c>
    </row>
    <row r="135" spans="1:4" x14ac:dyDescent="0.2">
      <c r="A135" s="30">
        <v>49785865</v>
      </c>
      <c r="B135" s="30" t="s">
        <v>365</v>
      </c>
      <c r="C135" s="30" t="s">
        <v>201</v>
      </c>
      <c r="D135" s="30" t="s">
        <v>2464</v>
      </c>
    </row>
    <row r="136" spans="1:4" x14ac:dyDescent="0.2">
      <c r="A136" s="30">
        <v>52709505</v>
      </c>
      <c r="B136" s="30" t="s">
        <v>366</v>
      </c>
      <c r="C136" s="30" t="s">
        <v>201</v>
      </c>
      <c r="D136" s="30" t="s">
        <v>2464</v>
      </c>
    </row>
    <row r="137" spans="1:4" x14ac:dyDescent="0.2">
      <c r="A137" s="30">
        <v>79838957</v>
      </c>
      <c r="B137" s="30" t="s">
        <v>367</v>
      </c>
      <c r="C137" s="30" t="s">
        <v>202</v>
      </c>
      <c r="D137" s="30" t="s">
        <v>2464</v>
      </c>
    </row>
    <row r="138" spans="1:4" x14ac:dyDescent="0.2">
      <c r="A138" s="30">
        <v>20585846</v>
      </c>
      <c r="B138" s="30" t="s">
        <v>368</v>
      </c>
      <c r="C138" s="30" t="s">
        <v>225</v>
      </c>
      <c r="D138" s="30" t="s">
        <v>2464</v>
      </c>
    </row>
    <row r="139" spans="1:4" x14ac:dyDescent="0.2">
      <c r="A139" s="30">
        <v>1012324686</v>
      </c>
      <c r="B139" s="30" t="s">
        <v>369</v>
      </c>
      <c r="C139" s="30" t="s">
        <v>207</v>
      </c>
      <c r="D139" s="30" t="s">
        <v>2464</v>
      </c>
    </row>
    <row r="140" spans="1:4" x14ac:dyDescent="0.2">
      <c r="A140" s="30">
        <v>93437151</v>
      </c>
      <c r="B140" s="30" t="s">
        <v>370</v>
      </c>
      <c r="C140" s="30" t="s">
        <v>208</v>
      </c>
      <c r="D140" s="31" t="s">
        <v>19</v>
      </c>
    </row>
    <row r="141" spans="1:4" x14ac:dyDescent="0.2">
      <c r="A141" s="30">
        <v>80180988</v>
      </c>
      <c r="B141" s="30" t="s">
        <v>371</v>
      </c>
      <c r="C141" s="30" t="s">
        <v>196</v>
      </c>
      <c r="D141" s="31" t="s">
        <v>19</v>
      </c>
    </row>
    <row r="142" spans="1:4" x14ac:dyDescent="0.2">
      <c r="A142" s="30">
        <v>51846687</v>
      </c>
      <c r="B142" s="30" t="s">
        <v>372</v>
      </c>
      <c r="C142" s="30" t="s">
        <v>196</v>
      </c>
      <c r="D142" s="31" t="s">
        <v>19</v>
      </c>
    </row>
    <row r="143" spans="1:4" x14ac:dyDescent="0.2">
      <c r="A143" s="30">
        <v>19411300</v>
      </c>
      <c r="B143" s="30" t="s">
        <v>373</v>
      </c>
      <c r="C143" s="30" t="s">
        <v>196</v>
      </c>
      <c r="D143" s="31" t="s">
        <v>19</v>
      </c>
    </row>
    <row r="144" spans="1:4" x14ac:dyDescent="0.2">
      <c r="A144" s="30">
        <v>52085416</v>
      </c>
      <c r="B144" s="30" t="s">
        <v>374</v>
      </c>
      <c r="C144" s="30" t="s">
        <v>197</v>
      </c>
      <c r="D144" s="31" t="s">
        <v>19</v>
      </c>
    </row>
    <row r="145" spans="1:4" x14ac:dyDescent="0.2">
      <c r="A145" s="30">
        <v>79575912</v>
      </c>
      <c r="B145" s="30" t="s">
        <v>375</v>
      </c>
      <c r="C145" s="30" t="s">
        <v>226</v>
      </c>
      <c r="D145" s="31" t="s">
        <v>19</v>
      </c>
    </row>
    <row r="146" spans="1:4" x14ac:dyDescent="0.2">
      <c r="A146" s="30">
        <v>41606034</v>
      </c>
      <c r="B146" s="30" t="s">
        <v>376</v>
      </c>
      <c r="C146" s="30" t="s">
        <v>207</v>
      </c>
      <c r="D146" s="31" t="s">
        <v>19</v>
      </c>
    </row>
    <row r="147" spans="1:4" x14ac:dyDescent="0.2">
      <c r="A147" s="30">
        <v>51963500</v>
      </c>
      <c r="B147" s="30" t="s">
        <v>377</v>
      </c>
      <c r="C147" s="30" t="s">
        <v>196</v>
      </c>
      <c r="D147" s="31" t="s">
        <v>19</v>
      </c>
    </row>
    <row r="148" spans="1:4" x14ac:dyDescent="0.2">
      <c r="A148" s="30">
        <v>79493061</v>
      </c>
      <c r="B148" s="30" t="s">
        <v>378</v>
      </c>
      <c r="C148" s="30" t="s">
        <v>196</v>
      </c>
      <c r="D148" s="31" t="s">
        <v>19</v>
      </c>
    </row>
    <row r="149" spans="1:4" x14ac:dyDescent="0.2">
      <c r="A149" s="30">
        <v>52102785</v>
      </c>
      <c r="B149" s="30" t="s">
        <v>379</v>
      </c>
      <c r="C149" s="30" t="s">
        <v>200</v>
      </c>
      <c r="D149" s="31" t="s">
        <v>19</v>
      </c>
    </row>
    <row r="150" spans="1:4" x14ac:dyDescent="0.2">
      <c r="A150" s="30">
        <v>51597331</v>
      </c>
      <c r="B150" s="30" t="s">
        <v>380</v>
      </c>
      <c r="C150" s="30" t="s">
        <v>200</v>
      </c>
      <c r="D150" s="31" t="s">
        <v>19</v>
      </c>
    </row>
    <row r="151" spans="1:4" x14ac:dyDescent="0.2">
      <c r="A151" s="30">
        <v>28548725</v>
      </c>
      <c r="B151" s="30" t="s">
        <v>381</v>
      </c>
      <c r="C151" s="30" t="s">
        <v>202</v>
      </c>
      <c r="D151" s="31" t="s">
        <v>19</v>
      </c>
    </row>
    <row r="152" spans="1:4" x14ac:dyDescent="0.2">
      <c r="A152" s="30">
        <v>1075212863</v>
      </c>
      <c r="B152" s="30" t="s">
        <v>382</v>
      </c>
      <c r="C152" s="30" t="s">
        <v>202</v>
      </c>
      <c r="D152" s="31" t="s">
        <v>19</v>
      </c>
    </row>
    <row r="153" spans="1:4" x14ac:dyDescent="0.2">
      <c r="A153" s="30">
        <v>45689447</v>
      </c>
      <c r="B153" s="30" t="s">
        <v>383</v>
      </c>
      <c r="C153" s="30" t="s">
        <v>202</v>
      </c>
      <c r="D153" s="31" t="s">
        <v>19</v>
      </c>
    </row>
    <row r="154" spans="1:4" x14ac:dyDescent="0.2">
      <c r="A154" s="30">
        <v>1030550743</v>
      </c>
      <c r="B154" s="30" t="s">
        <v>384</v>
      </c>
      <c r="C154" s="30" t="s">
        <v>226</v>
      </c>
      <c r="D154" s="31" t="s">
        <v>19</v>
      </c>
    </row>
    <row r="155" spans="1:4" x14ac:dyDescent="0.2">
      <c r="A155" s="30">
        <v>28893362</v>
      </c>
      <c r="B155" s="30" t="s">
        <v>385</v>
      </c>
      <c r="C155" s="30" t="s">
        <v>226</v>
      </c>
      <c r="D155" s="31" t="s">
        <v>19</v>
      </c>
    </row>
    <row r="156" spans="1:4" x14ac:dyDescent="0.2">
      <c r="A156" s="30">
        <v>79868512</v>
      </c>
      <c r="B156" s="30" t="s">
        <v>386</v>
      </c>
      <c r="C156" s="30" t="s">
        <v>226</v>
      </c>
      <c r="D156" s="31" t="s">
        <v>19</v>
      </c>
    </row>
    <row r="157" spans="1:4" x14ac:dyDescent="0.2">
      <c r="A157" s="30">
        <v>39707587</v>
      </c>
      <c r="B157" s="30" t="s">
        <v>387</v>
      </c>
      <c r="C157" s="30" t="s">
        <v>226</v>
      </c>
      <c r="D157" s="31" t="s">
        <v>19</v>
      </c>
    </row>
    <row r="158" spans="1:4" x14ac:dyDescent="0.2">
      <c r="A158" s="30">
        <v>19388454</v>
      </c>
      <c r="B158" s="30" t="s">
        <v>388</v>
      </c>
      <c r="C158" s="30" t="s">
        <v>196</v>
      </c>
      <c r="D158" s="31" t="s">
        <v>19</v>
      </c>
    </row>
    <row r="159" spans="1:4" x14ac:dyDescent="0.2">
      <c r="A159" s="30">
        <v>79367452</v>
      </c>
      <c r="B159" s="30" t="s">
        <v>389</v>
      </c>
      <c r="C159" s="30" t="s">
        <v>196</v>
      </c>
      <c r="D159" s="31" t="s">
        <v>19</v>
      </c>
    </row>
    <row r="160" spans="1:4" x14ac:dyDescent="0.2">
      <c r="A160" s="30">
        <v>80205282</v>
      </c>
      <c r="B160" s="30" t="s">
        <v>390</v>
      </c>
      <c r="C160" s="30" t="s">
        <v>200</v>
      </c>
      <c r="D160" s="31" t="s">
        <v>19</v>
      </c>
    </row>
    <row r="161" spans="1:4" x14ac:dyDescent="0.2">
      <c r="A161" s="30">
        <v>79307606</v>
      </c>
      <c r="B161" s="30" t="s">
        <v>391</v>
      </c>
      <c r="C161" s="30" t="s">
        <v>200</v>
      </c>
      <c r="D161" s="31" t="s">
        <v>19</v>
      </c>
    </row>
    <row r="162" spans="1:4" x14ac:dyDescent="0.2">
      <c r="A162" s="30">
        <v>19584051</v>
      </c>
      <c r="B162" s="30" t="s">
        <v>392</v>
      </c>
      <c r="C162" s="30" t="s">
        <v>200</v>
      </c>
      <c r="D162" s="31" t="s">
        <v>19</v>
      </c>
    </row>
    <row r="163" spans="1:4" x14ac:dyDescent="0.2">
      <c r="A163" s="30">
        <v>19368686</v>
      </c>
      <c r="B163" s="30" t="s">
        <v>393</v>
      </c>
      <c r="C163" s="30" t="s">
        <v>197</v>
      </c>
      <c r="D163" s="31" t="s">
        <v>19</v>
      </c>
    </row>
    <row r="164" spans="1:4" x14ac:dyDescent="0.2">
      <c r="A164" s="30">
        <v>80762222</v>
      </c>
      <c r="B164" s="30" t="s">
        <v>394</v>
      </c>
      <c r="C164" s="30" t="s">
        <v>197</v>
      </c>
      <c r="D164" s="31" t="s">
        <v>19</v>
      </c>
    </row>
    <row r="165" spans="1:4" x14ac:dyDescent="0.2">
      <c r="A165" s="30">
        <v>79561769</v>
      </c>
      <c r="B165" s="30" t="s">
        <v>395</v>
      </c>
      <c r="C165" s="30" t="s">
        <v>197</v>
      </c>
      <c r="D165" s="31" t="s">
        <v>19</v>
      </c>
    </row>
    <row r="166" spans="1:4" x14ac:dyDescent="0.2">
      <c r="A166" s="30">
        <v>19461919</v>
      </c>
      <c r="B166" s="30" t="s">
        <v>396</v>
      </c>
      <c r="C166" s="30" t="s">
        <v>226</v>
      </c>
      <c r="D166" s="31" t="s">
        <v>19</v>
      </c>
    </row>
    <row r="167" spans="1:4" x14ac:dyDescent="0.2">
      <c r="A167" s="30">
        <v>8460554</v>
      </c>
      <c r="B167" s="30" t="s">
        <v>397</v>
      </c>
      <c r="C167" s="30" t="s">
        <v>226</v>
      </c>
      <c r="D167" s="31" t="s">
        <v>19</v>
      </c>
    </row>
    <row r="168" spans="1:4" x14ac:dyDescent="0.2">
      <c r="A168" s="30">
        <v>1075624707</v>
      </c>
      <c r="B168" s="30" t="s">
        <v>398</v>
      </c>
      <c r="C168" s="30" t="s">
        <v>226</v>
      </c>
      <c r="D168" s="31" t="s">
        <v>19</v>
      </c>
    </row>
    <row r="169" spans="1:4" x14ac:dyDescent="0.2">
      <c r="A169" s="30">
        <v>79306149</v>
      </c>
      <c r="B169" s="30" t="s">
        <v>399</v>
      </c>
      <c r="C169" s="30" t="s">
        <v>226</v>
      </c>
      <c r="D169" s="31" t="s">
        <v>19</v>
      </c>
    </row>
    <row r="170" spans="1:4" x14ac:dyDescent="0.2">
      <c r="A170" s="30">
        <v>1024489393</v>
      </c>
      <c r="B170" s="30" t="s">
        <v>400</v>
      </c>
      <c r="C170" s="30" t="s">
        <v>227</v>
      </c>
      <c r="D170" s="31" t="s">
        <v>19</v>
      </c>
    </row>
    <row r="171" spans="1:4" x14ac:dyDescent="0.2">
      <c r="A171" s="30">
        <v>326797</v>
      </c>
      <c r="B171" s="30" t="s">
        <v>401</v>
      </c>
      <c r="C171" s="30" t="s">
        <v>227</v>
      </c>
      <c r="D171" s="31" t="s">
        <v>19</v>
      </c>
    </row>
    <row r="172" spans="1:4" x14ac:dyDescent="0.2">
      <c r="A172" s="30">
        <v>79128308</v>
      </c>
      <c r="B172" s="30" t="s">
        <v>402</v>
      </c>
      <c r="C172" s="30" t="s">
        <v>227</v>
      </c>
      <c r="D172" s="31" t="s">
        <v>19</v>
      </c>
    </row>
    <row r="173" spans="1:4" x14ac:dyDescent="0.2">
      <c r="A173" s="30">
        <v>1014177522</v>
      </c>
      <c r="B173" s="30" t="s">
        <v>403</v>
      </c>
      <c r="C173" s="30" t="s">
        <v>227</v>
      </c>
      <c r="D173" s="31" t="s">
        <v>19</v>
      </c>
    </row>
    <row r="174" spans="1:4" x14ac:dyDescent="0.2">
      <c r="A174" s="30">
        <v>1098621542</v>
      </c>
      <c r="B174" s="30" t="s">
        <v>404</v>
      </c>
      <c r="C174" s="30" t="s">
        <v>208</v>
      </c>
      <c r="D174" s="30" t="s">
        <v>2465</v>
      </c>
    </row>
    <row r="175" spans="1:4" x14ac:dyDescent="0.2">
      <c r="A175" s="30">
        <v>27082061</v>
      </c>
      <c r="B175" s="30" t="s">
        <v>405</v>
      </c>
      <c r="C175" s="30" t="s">
        <v>196</v>
      </c>
      <c r="D175" s="30" t="s">
        <v>2465</v>
      </c>
    </row>
    <row r="176" spans="1:4" x14ac:dyDescent="0.2">
      <c r="A176" s="30">
        <v>52050030</v>
      </c>
      <c r="B176" s="30" t="s">
        <v>406</v>
      </c>
      <c r="C176" s="30" t="s">
        <v>196</v>
      </c>
      <c r="D176" s="30" t="s">
        <v>2465</v>
      </c>
    </row>
    <row r="177" spans="1:4" x14ac:dyDescent="0.2">
      <c r="A177" s="30">
        <v>79132373</v>
      </c>
      <c r="B177" s="30" t="s">
        <v>407</v>
      </c>
      <c r="C177" s="30" t="s">
        <v>201</v>
      </c>
      <c r="D177" s="30" t="s">
        <v>2465</v>
      </c>
    </row>
    <row r="178" spans="1:4" x14ac:dyDescent="0.2">
      <c r="A178" s="30">
        <v>52204987</v>
      </c>
      <c r="B178" s="30" t="s">
        <v>408</v>
      </c>
      <c r="C178" s="30" t="s">
        <v>201</v>
      </c>
      <c r="D178" s="30" t="s">
        <v>2465</v>
      </c>
    </row>
    <row r="179" spans="1:4" x14ac:dyDescent="0.2">
      <c r="A179" s="30">
        <v>73583906</v>
      </c>
      <c r="B179" s="30" t="s">
        <v>409</v>
      </c>
      <c r="C179" s="30" t="s">
        <v>197</v>
      </c>
      <c r="D179" s="30" t="s">
        <v>2465</v>
      </c>
    </row>
    <row r="180" spans="1:4" x14ac:dyDescent="0.2">
      <c r="A180" s="30">
        <v>66747203</v>
      </c>
      <c r="B180" s="30" t="s">
        <v>410</v>
      </c>
      <c r="C180" s="30" t="s">
        <v>202</v>
      </c>
      <c r="D180" s="30" t="s">
        <v>2465</v>
      </c>
    </row>
    <row r="181" spans="1:4" x14ac:dyDescent="0.2">
      <c r="A181" s="30">
        <v>35331160</v>
      </c>
      <c r="B181" s="30" t="s">
        <v>411</v>
      </c>
      <c r="C181" s="30" t="s">
        <v>202</v>
      </c>
      <c r="D181" s="30" t="s">
        <v>2465</v>
      </c>
    </row>
    <row r="182" spans="1:4" x14ac:dyDescent="0.2">
      <c r="A182" s="30">
        <v>42103579</v>
      </c>
      <c r="B182" s="30" t="s">
        <v>412</v>
      </c>
      <c r="C182" s="30" t="s">
        <v>202</v>
      </c>
      <c r="D182" s="30" t="s">
        <v>2465</v>
      </c>
    </row>
    <row r="183" spans="1:4" x14ac:dyDescent="0.2">
      <c r="A183" s="30">
        <v>52368038</v>
      </c>
      <c r="B183" s="30" t="s">
        <v>413</v>
      </c>
      <c r="C183" s="30" t="s">
        <v>224</v>
      </c>
      <c r="D183" s="30" t="s">
        <v>2465</v>
      </c>
    </row>
    <row r="184" spans="1:4" x14ac:dyDescent="0.2">
      <c r="A184" s="30">
        <v>36999538</v>
      </c>
      <c r="B184" s="30" t="s">
        <v>414</v>
      </c>
      <c r="C184" s="30" t="s">
        <v>194</v>
      </c>
      <c r="D184" s="30" t="s">
        <v>2465</v>
      </c>
    </row>
    <row r="185" spans="1:4" x14ac:dyDescent="0.2">
      <c r="A185" s="30">
        <v>43504056</v>
      </c>
      <c r="B185" s="30" t="s">
        <v>415</v>
      </c>
      <c r="C185" s="30" t="s">
        <v>208</v>
      </c>
      <c r="D185" s="31" t="s">
        <v>2490</v>
      </c>
    </row>
    <row r="186" spans="1:4" x14ac:dyDescent="0.2">
      <c r="A186" s="30">
        <v>19432746</v>
      </c>
      <c r="B186" s="30" t="s">
        <v>416</v>
      </c>
      <c r="C186" s="30" t="s">
        <v>196</v>
      </c>
      <c r="D186" s="31" t="s">
        <v>2490</v>
      </c>
    </row>
    <row r="187" spans="1:4" x14ac:dyDescent="0.2">
      <c r="A187" s="30">
        <v>79050855</v>
      </c>
      <c r="B187" s="30" t="s">
        <v>417</v>
      </c>
      <c r="C187" s="30" t="s">
        <v>196</v>
      </c>
      <c r="D187" s="31" t="s">
        <v>2490</v>
      </c>
    </row>
    <row r="188" spans="1:4" x14ac:dyDescent="0.2">
      <c r="A188" s="30">
        <v>51833807</v>
      </c>
      <c r="B188" s="30" t="s">
        <v>418</v>
      </c>
      <c r="C188" s="30" t="s">
        <v>196</v>
      </c>
      <c r="D188" s="31" t="s">
        <v>2490</v>
      </c>
    </row>
    <row r="189" spans="1:4" x14ac:dyDescent="0.2">
      <c r="A189" s="30">
        <v>41679180</v>
      </c>
      <c r="B189" s="30" t="s">
        <v>419</v>
      </c>
      <c r="C189" s="30" t="s">
        <v>200</v>
      </c>
      <c r="D189" s="31" t="s">
        <v>2490</v>
      </c>
    </row>
    <row r="190" spans="1:4" x14ac:dyDescent="0.2">
      <c r="A190" s="30">
        <v>52824448</v>
      </c>
      <c r="B190" s="30" t="s">
        <v>420</v>
      </c>
      <c r="C190" s="30" t="s">
        <v>200</v>
      </c>
      <c r="D190" s="31" t="s">
        <v>2490</v>
      </c>
    </row>
    <row r="191" spans="1:4" x14ac:dyDescent="0.2">
      <c r="A191" s="30">
        <v>80756072</v>
      </c>
      <c r="B191" s="30" t="s">
        <v>421</v>
      </c>
      <c r="C191" s="30" t="s">
        <v>201</v>
      </c>
      <c r="D191" s="31" t="s">
        <v>2490</v>
      </c>
    </row>
    <row r="192" spans="1:4" x14ac:dyDescent="0.2">
      <c r="A192" s="30">
        <v>79599054</v>
      </c>
      <c r="B192" s="30" t="s">
        <v>422</v>
      </c>
      <c r="C192" s="30" t="s">
        <v>197</v>
      </c>
      <c r="D192" s="31" t="s">
        <v>2490</v>
      </c>
    </row>
    <row r="193" spans="1:4" x14ac:dyDescent="0.2">
      <c r="A193" s="30">
        <v>186956</v>
      </c>
      <c r="B193" s="30" t="s">
        <v>423</v>
      </c>
      <c r="C193" s="30" t="s">
        <v>197</v>
      </c>
      <c r="D193" s="31" t="s">
        <v>2490</v>
      </c>
    </row>
    <row r="194" spans="1:4" x14ac:dyDescent="0.2">
      <c r="A194" s="30">
        <v>49783260</v>
      </c>
      <c r="B194" s="30" t="s">
        <v>424</v>
      </c>
      <c r="C194" s="30" t="s">
        <v>202</v>
      </c>
      <c r="D194" s="31" t="s">
        <v>2490</v>
      </c>
    </row>
    <row r="195" spans="1:4" x14ac:dyDescent="0.2">
      <c r="A195" s="30">
        <v>51961525</v>
      </c>
      <c r="B195" s="30" t="s">
        <v>425</v>
      </c>
      <c r="C195" s="30" t="s">
        <v>202</v>
      </c>
      <c r="D195" s="31" t="s">
        <v>2490</v>
      </c>
    </row>
    <row r="196" spans="1:4" x14ac:dyDescent="0.2">
      <c r="A196" s="30">
        <v>26870892</v>
      </c>
      <c r="B196" s="30" t="s">
        <v>426</v>
      </c>
      <c r="C196" s="30" t="s">
        <v>189</v>
      </c>
      <c r="D196" s="31" t="s">
        <v>2490</v>
      </c>
    </row>
    <row r="197" spans="1:4" x14ac:dyDescent="0.2">
      <c r="A197" s="30">
        <v>19402506</v>
      </c>
      <c r="B197" s="30" t="s">
        <v>427</v>
      </c>
      <c r="C197" s="30" t="s">
        <v>223</v>
      </c>
      <c r="D197" s="31" t="s">
        <v>2490</v>
      </c>
    </row>
    <row r="198" spans="1:4" x14ac:dyDescent="0.2">
      <c r="A198" s="30">
        <v>1026250273</v>
      </c>
      <c r="B198" s="30" t="s">
        <v>428</v>
      </c>
      <c r="C198" s="30" t="s">
        <v>227</v>
      </c>
      <c r="D198" s="31" t="s">
        <v>2490</v>
      </c>
    </row>
    <row r="199" spans="1:4" x14ac:dyDescent="0.2">
      <c r="A199" s="30">
        <v>79878812</v>
      </c>
      <c r="B199" s="30" t="s">
        <v>429</v>
      </c>
      <c r="C199" s="30" t="s">
        <v>193</v>
      </c>
      <c r="D199" s="31" t="s">
        <v>2490</v>
      </c>
    </row>
    <row r="200" spans="1:4" x14ac:dyDescent="0.2">
      <c r="A200" s="30">
        <v>41660661</v>
      </c>
      <c r="B200" s="30" t="s">
        <v>430</v>
      </c>
      <c r="C200" s="30" t="s">
        <v>205</v>
      </c>
      <c r="D200" s="31" t="s">
        <v>2490</v>
      </c>
    </row>
    <row r="201" spans="1:4" x14ac:dyDescent="0.2">
      <c r="A201" s="30">
        <v>79543049</v>
      </c>
      <c r="B201" s="30" t="s">
        <v>431</v>
      </c>
      <c r="C201" s="30" t="s">
        <v>209</v>
      </c>
      <c r="D201" s="31" t="s">
        <v>20</v>
      </c>
    </row>
    <row r="202" spans="1:4" x14ac:dyDescent="0.2">
      <c r="A202" s="30">
        <v>43531040</v>
      </c>
      <c r="B202" s="30" t="s">
        <v>432</v>
      </c>
      <c r="C202" s="30" t="s">
        <v>199</v>
      </c>
      <c r="D202" s="31" t="s">
        <v>20</v>
      </c>
    </row>
    <row r="203" spans="1:4" x14ac:dyDescent="0.2">
      <c r="A203" s="30">
        <v>4098764</v>
      </c>
      <c r="B203" s="30" t="s">
        <v>433</v>
      </c>
      <c r="C203" s="30" t="s">
        <v>199</v>
      </c>
      <c r="D203" s="31" t="s">
        <v>20</v>
      </c>
    </row>
    <row r="204" spans="1:4" x14ac:dyDescent="0.2">
      <c r="A204" s="30">
        <v>41723258</v>
      </c>
      <c r="B204" s="30" t="s">
        <v>434</v>
      </c>
      <c r="C204" s="30" t="s">
        <v>223</v>
      </c>
      <c r="D204" s="31" t="s">
        <v>20</v>
      </c>
    </row>
    <row r="205" spans="1:4" x14ac:dyDescent="0.2">
      <c r="A205" s="30">
        <v>51919821</v>
      </c>
      <c r="B205" s="30" t="s">
        <v>435</v>
      </c>
      <c r="C205" s="30" t="s">
        <v>223</v>
      </c>
      <c r="D205" s="31" t="s">
        <v>20</v>
      </c>
    </row>
    <row r="206" spans="1:4" x14ac:dyDescent="0.2">
      <c r="A206" s="30">
        <v>80095487</v>
      </c>
      <c r="B206" s="30" t="s">
        <v>436</v>
      </c>
      <c r="C206" s="30" t="s">
        <v>201</v>
      </c>
      <c r="D206" s="31" t="s">
        <v>20</v>
      </c>
    </row>
    <row r="207" spans="1:4" x14ac:dyDescent="0.2">
      <c r="A207" s="30">
        <v>1116249395</v>
      </c>
      <c r="B207" s="30" t="s">
        <v>437</v>
      </c>
      <c r="C207" s="30" t="s">
        <v>202</v>
      </c>
      <c r="D207" s="31" t="s">
        <v>20</v>
      </c>
    </row>
    <row r="208" spans="1:4" x14ac:dyDescent="0.2">
      <c r="A208" s="30">
        <v>46371882</v>
      </c>
      <c r="B208" s="30" t="s">
        <v>438</v>
      </c>
      <c r="C208" s="30" t="s">
        <v>202</v>
      </c>
      <c r="D208" s="31" t="s">
        <v>20</v>
      </c>
    </row>
    <row r="209" spans="1:4" x14ac:dyDescent="0.2">
      <c r="A209" s="30">
        <v>11445765</v>
      </c>
      <c r="B209" s="30" t="s">
        <v>439</v>
      </c>
      <c r="C209" s="30" t="s">
        <v>225</v>
      </c>
      <c r="D209" s="31" t="s">
        <v>20</v>
      </c>
    </row>
    <row r="210" spans="1:4" x14ac:dyDescent="0.2">
      <c r="A210" s="30">
        <v>21014224</v>
      </c>
      <c r="B210" s="30" t="s">
        <v>440</v>
      </c>
      <c r="C210" s="30" t="s">
        <v>223</v>
      </c>
      <c r="D210" s="31" t="s">
        <v>20</v>
      </c>
    </row>
    <row r="211" spans="1:4" x14ac:dyDescent="0.2">
      <c r="A211" s="30">
        <v>4193562</v>
      </c>
      <c r="B211" s="30" t="s">
        <v>441</v>
      </c>
      <c r="C211" s="30" t="s">
        <v>223</v>
      </c>
      <c r="D211" s="31" t="s">
        <v>20</v>
      </c>
    </row>
    <row r="212" spans="1:4" x14ac:dyDescent="0.2">
      <c r="A212" s="30">
        <v>1020768125</v>
      </c>
      <c r="B212" s="30" t="s">
        <v>442</v>
      </c>
      <c r="C212" s="30" t="s">
        <v>223</v>
      </c>
      <c r="D212" s="31" t="s">
        <v>20</v>
      </c>
    </row>
    <row r="213" spans="1:4" x14ac:dyDescent="0.2">
      <c r="A213" s="30">
        <v>1023888259</v>
      </c>
      <c r="B213" s="30" t="s">
        <v>443</v>
      </c>
      <c r="C213" s="30" t="s">
        <v>193</v>
      </c>
      <c r="D213" s="31" t="s">
        <v>20</v>
      </c>
    </row>
    <row r="214" spans="1:4" x14ac:dyDescent="0.2">
      <c r="A214" s="30">
        <v>1014190651</v>
      </c>
      <c r="B214" s="30" t="s">
        <v>444</v>
      </c>
      <c r="C214" s="30" t="s">
        <v>203</v>
      </c>
      <c r="D214" s="31" t="s">
        <v>20</v>
      </c>
    </row>
    <row r="215" spans="1:4" x14ac:dyDescent="0.2">
      <c r="A215" s="30">
        <v>38568755</v>
      </c>
      <c r="B215" s="30" t="s">
        <v>445</v>
      </c>
      <c r="C215" s="30" t="s">
        <v>210</v>
      </c>
      <c r="D215" s="30" t="s">
        <v>2466</v>
      </c>
    </row>
    <row r="216" spans="1:4" x14ac:dyDescent="0.2">
      <c r="A216" s="30">
        <v>6881072</v>
      </c>
      <c r="B216" s="30" t="s">
        <v>446</v>
      </c>
      <c r="C216" s="30" t="s">
        <v>199</v>
      </c>
      <c r="D216" s="30" t="s">
        <v>2466</v>
      </c>
    </row>
    <row r="217" spans="1:4" x14ac:dyDescent="0.2">
      <c r="A217" s="30">
        <v>51628145</v>
      </c>
      <c r="B217" s="30" t="s">
        <v>447</v>
      </c>
      <c r="C217" s="30" t="s">
        <v>196</v>
      </c>
      <c r="D217" s="30" t="s">
        <v>2466</v>
      </c>
    </row>
    <row r="218" spans="1:4" x14ac:dyDescent="0.2">
      <c r="A218" s="30">
        <v>28739717</v>
      </c>
      <c r="B218" s="30" t="s">
        <v>448</v>
      </c>
      <c r="C218" s="30" t="s">
        <v>223</v>
      </c>
      <c r="D218" s="30" t="s">
        <v>2466</v>
      </c>
    </row>
    <row r="219" spans="1:4" x14ac:dyDescent="0.2">
      <c r="A219" s="30">
        <v>39539951</v>
      </c>
      <c r="B219" s="30" t="s">
        <v>449</v>
      </c>
      <c r="C219" s="30" t="s">
        <v>224</v>
      </c>
      <c r="D219" s="30" t="s">
        <v>2466</v>
      </c>
    </row>
    <row r="220" spans="1:4" x14ac:dyDescent="0.2">
      <c r="A220" s="30">
        <v>51550312</v>
      </c>
      <c r="B220" s="30" t="s">
        <v>450</v>
      </c>
      <c r="C220" s="30" t="s">
        <v>207</v>
      </c>
      <c r="D220" s="30" t="s">
        <v>2466</v>
      </c>
    </row>
    <row r="221" spans="1:4" x14ac:dyDescent="0.2">
      <c r="A221" s="30">
        <v>51842427</v>
      </c>
      <c r="B221" s="30" t="s">
        <v>451</v>
      </c>
      <c r="C221" s="30" t="s">
        <v>196</v>
      </c>
      <c r="D221" s="30" t="s">
        <v>2466</v>
      </c>
    </row>
    <row r="222" spans="1:4" x14ac:dyDescent="0.2">
      <c r="A222" s="30">
        <v>52769917</v>
      </c>
      <c r="B222" s="30" t="s">
        <v>452</v>
      </c>
      <c r="C222" s="30" t="s">
        <v>201</v>
      </c>
      <c r="D222" s="30" t="s">
        <v>2466</v>
      </c>
    </row>
    <row r="223" spans="1:4" x14ac:dyDescent="0.2">
      <c r="A223" s="30">
        <v>52076196</v>
      </c>
      <c r="B223" s="30" t="s">
        <v>453</v>
      </c>
      <c r="C223" s="30" t="s">
        <v>197</v>
      </c>
      <c r="D223" s="30" t="s">
        <v>2466</v>
      </c>
    </row>
    <row r="224" spans="1:4" x14ac:dyDescent="0.2">
      <c r="A224" s="30">
        <v>39693441</v>
      </c>
      <c r="B224" s="30" t="s">
        <v>454</v>
      </c>
      <c r="C224" s="30" t="s">
        <v>197</v>
      </c>
      <c r="D224" s="30" t="s">
        <v>2466</v>
      </c>
    </row>
    <row r="225" spans="1:4" x14ac:dyDescent="0.2">
      <c r="A225" s="30">
        <v>79762909</v>
      </c>
      <c r="B225" s="30" t="s">
        <v>455</v>
      </c>
      <c r="C225" s="30" t="s">
        <v>197</v>
      </c>
      <c r="D225" s="30" t="s">
        <v>2466</v>
      </c>
    </row>
    <row r="226" spans="1:4" x14ac:dyDescent="0.2">
      <c r="A226" s="30">
        <v>1016029559</v>
      </c>
      <c r="B226" s="30" t="s">
        <v>456</v>
      </c>
      <c r="C226" s="30" t="s">
        <v>197</v>
      </c>
      <c r="D226" s="30" t="s">
        <v>2466</v>
      </c>
    </row>
    <row r="227" spans="1:4" x14ac:dyDescent="0.2">
      <c r="A227" s="30">
        <v>52779151</v>
      </c>
      <c r="B227" s="30" t="s">
        <v>457</v>
      </c>
      <c r="C227" s="30" t="s">
        <v>202</v>
      </c>
      <c r="D227" s="30" t="s">
        <v>2466</v>
      </c>
    </row>
    <row r="228" spans="1:4" x14ac:dyDescent="0.2">
      <c r="A228" s="30">
        <v>51780522</v>
      </c>
      <c r="B228" s="30" t="s">
        <v>458</v>
      </c>
      <c r="C228" s="30" t="s">
        <v>227</v>
      </c>
      <c r="D228" s="30" t="s">
        <v>2466</v>
      </c>
    </row>
    <row r="229" spans="1:4" x14ac:dyDescent="0.2">
      <c r="A229" s="30">
        <v>1016065766</v>
      </c>
      <c r="B229" s="30" t="s">
        <v>459</v>
      </c>
      <c r="C229" s="30" t="s">
        <v>205</v>
      </c>
      <c r="D229" s="30" t="s">
        <v>2466</v>
      </c>
    </row>
    <row r="230" spans="1:4" x14ac:dyDescent="0.2">
      <c r="A230" s="30">
        <v>52297282</v>
      </c>
      <c r="B230" s="30" t="s">
        <v>460</v>
      </c>
      <c r="C230" s="30" t="s">
        <v>204</v>
      </c>
      <c r="D230" s="30" t="s">
        <v>2466</v>
      </c>
    </row>
    <row r="231" spans="1:4" x14ac:dyDescent="0.2">
      <c r="A231" s="30">
        <v>51642384</v>
      </c>
      <c r="B231" s="30" t="s">
        <v>461</v>
      </c>
      <c r="C231" s="30" t="s">
        <v>199</v>
      </c>
      <c r="D231" s="30" t="s">
        <v>2466</v>
      </c>
    </row>
    <row r="232" spans="1:4" x14ac:dyDescent="0.2">
      <c r="A232" s="30">
        <v>51870415</v>
      </c>
      <c r="B232" s="30" t="s">
        <v>462</v>
      </c>
      <c r="C232" s="30" t="s">
        <v>199</v>
      </c>
      <c r="D232" s="30" t="s">
        <v>2466</v>
      </c>
    </row>
    <row r="233" spans="1:4" x14ac:dyDescent="0.2">
      <c r="A233" s="30">
        <v>77035450</v>
      </c>
      <c r="B233" s="30" t="s">
        <v>463</v>
      </c>
      <c r="C233" s="30" t="s">
        <v>223</v>
      </c>
      <c r="D233" s="30" t="s">
        <v>2466</v>
      </c>
    </row>
    <row r="234" spans="1:4" x14ac:dyDescent="0.2">
      <c r="A234" s="30">
        <v>20687280</v>
      </c>
      <c r="B234" s="30" t="s">
        <v>464</v>
      </c>
      <c r="C234" s="30" t="s">
        <v>223</v>
      </c>
      <c r="D234" s="30" t="s">
        <v>2466</v>
      </c>
    </row>
    <row r="235" spans="1:4" x14ac:dyDescent="0.2">
      <c r="A235" s="30">
        <v>21118792</v>
      </c>
      <c r="B235" s="30" t="s">
        <v>465</v>
      </c>
      <c r="C235" s="30" t="s">
        <v>223</v>
      </c>
      <c r="D235" s="30" t="s">
        <v>2466</v>
      </c>
    </row>
    <row r="236" spans="1:4" x14ac:dyDescent="0.2">
      <c r="A236" s="30">
        <v>51882004</v>
      </c>
      <c r="B236" s="30" t="s">
        <v>466</v>
      </c>
      <c r="C236" s="30" t="s">
        <v>223</v>
      </c>
      <c r="D236" s="30" t="s">
        <v>2466</v>
      </c>
    </row>
    <row r="237" spans="1:4" x14ac:dyDescent="0.2">
      <c r="A237" s="30">
        <v>1015427328</v>
      </c>
      <c r="B237" s="30" t="s">
        <v>467</v>
      </c>
      <c r="C237" s="30" t="s">
        <v>223</v>
      </c>
      <c r="D237" s="30" t="s">
        <v>2466</v>
      </c>
    </row>
    <row r="238" spans="1:4" x14ac:dyDescent="0.2">
      <c r="A238" s="30">
        <v>1054990700</v>
      </c>
      <c r="B238" s="30" t="s">
        <v>468</v>
      </c>
      <c r="C238" s="30" t="s">
        <v>224</v>
      </c>
      <c r="D238" s="30" t="s">
        <v>2466</v>
      </c>
    </row>
    <row r="239" spans="1:4" x14ac:dyDescent="0.2">
      <c r="A239" s="30">
        <v>51890139</v>
      </c>
      <c r="B239" s="30" t="s">
        <v>469</v>
      </c>
      <c r="C239" s="30" t="s">
        <v>227</v>
      </c>
      <c r="D239" s="30" t="s">
        <v>2466</v>
      </c>
    </row>
    <row r="240" spans="1:4" x14ac:dyDescent="0.2">
      <c r="A240" s="30">
        <v>11221547</v>
      </c>
      <c r="B240" s="30" t="s">
        <v>470</v>
      </c>
      <c r="C240" s="30" t="s">
        <v>193</v>
      </c>
      <c r="D240" s="30" t="s">
        <v>2466</v>
      </c>
    </row>
    <row r="241" spans="1:4" x14ac:dyDescent="0.2">
      <c r="A241" s="30">
        <v>51611242</v>
      </c>
      <c r="B241" s="30" t="s">
        <v>471</v>
      </c>
      <c r="C241" s="30" t="s">
        <v>196</v>
      </c>
      <c r="D241" s="30" t="s">
        <v>2466</v>
      </c>
    </row>
    <row r="242" spans="1:4" x14ac:dyDescent="0.2">
      <c r="A242" s="30">
        <v>39698654</v>
      </c>
      <c r="B242" s="30" t="s">
        <v>472</v>
      </c>
      <c r="C242" s="30" t="s">
        <v>196</v>
      </c>
      <c r="D242" s="30" t="s">
        <v>2466</v>
      </c>
    </row>
    <row r="243" spans="1:4" x14ac:dyDescent="0.2">
      <c r="A243" s="30">
        <v>51937431</v>
      </c>
      <c r="B243" s="30" t="s">
        <v>473</v>
      </c>
      <c r="C243" s="30" t="s">
        <v>200</v>
      </c>
      <c r="D243" s="30" t="s">
        <v>2466</v>
      </c>
    </row>
    <row r="244" spans="1:4" x14ac:dyDescent="0.2">
      <c r="A244" s="30">
        <v>52152993</v>
      </c>
      <c r="B244" s="30" t="s">
        <v>474</v>
      </c>
      <c r="C244" s="30" t="s">
        <v>197</v>
      </c>
      <c r="D244" s="30" t="s">
        <v>2466</v>
      </c>
    </row>
    <row r="245" spans="1:4" x14ac:dyDescent="0.2">
      <c r="A245" s="30">
        <v>88269125</v>
      </c>
      <c r="B245" s="30" t="s">
        <v>475</v>
      </c>
      <c r="C245" s="30" t="s">
        <v>197</v>
      </c>
      <c r="D245" s="30" t="s">
        <v>2466</v>
      </c>
    </row>
    <row r="246" spans="1:4" x14ac:dyDescent="0.2">
      <c r="A246" s="30">
        <v>51910114</v>
      </c>
      <c r="B246" s="30" t="s">
        <v>476</v>
      </c>
      <c r="C246" s="30" t="s">
        <v>223</v>
      </c>
      <c r="D246" s="30" t="s">
        <v>2466</v>
      </c>
    </row>
    <row r="247" spans="1:4" x14ac:dyDescent="0.2">
      <c r="A247" s="30">
        <v>79123510</v>
      </c>
      <c r="B247" s="30" t="s">
        <v>477</v>
      </c>
      <c r="C247" s="30" t="s">
        <v>223</v>
      </c>
      <c r="D247" s="30" t="s">
        <v>2466</v>
      </c>
    </row>
    <row r="248" spans="1:4" x14ac:dyDescent="0.2">
      <c r="A248" s="30">
        <v>79274796</v>
      </c>
      <c r="B248" s="30" t="s">
        <v>478</v>
      </c>
      <c r="C248" s="30" t="s">
        <v>223</v>
      </c>
      <c r="D248" s="30" t="s">
        <v>2466</v>
      </c>
    </row>
    <row r="249" spans="1:4" x14ac:dyDescent="0.2">
      <c r="A249" s="30">
        <v>51934166</v>
      </c>
      <c r="B249" s="30" t="s">
        <v>479</v>
      </c>
      <c r="C249" s="30" t="s">
        <v>223</v>
      </c>
      <c r="D249" s="30" t="s">
        <v>2466</v>
      </c>
    </row>
    <row r="250" spans="1:4" x14ac:dyDescent="0.2">
      <c r="A250" s="30">
        <v>92097639</v>
      </c>
      <c r="B250" s="30" t="s">
        <v>480</v>
      </c>
      <c r="C250" s="30" t="s">
        <v>226</v>
      </c>
      <c r="D250" s="30" t="s">
        <v>2466</v>
      </c>
    </row>
    <row r="251" spans="1:4" x14ac:dyDescent="0.2">
      <c r="A251" s="30">
        <v>79516065</v>
      </c>
      <c r="B251" s="30" t="s">
        <v>481</v>
      </c>
      <c r="C251" s="30" t="s">
        <v>227</v>
      </c>
      <c r="D251" s="30" t="s">
        <v>2466</v>
      </c>
    </row>
    <row r="252" spans="1:4" x14ac:dyDescent="0.2">
      <c r="A252" s="30">
        <v>79353959</v>
      </c>
      <c r="B252" s="30" t="s">
        <v>482</v>
      </c>
      <c r="C252" s="30" t="s">
        <v>210</v>
      </c>
      <c r="D252" s="31" t="s">
        <v>21</v>
      </c>
    </row>
    <row r="253" spans="1:4" x14ac:dyDescent="0.2">
      <c r="A253" s="30">
        <v>80766734</v>
      </c>
      <c r="B253" s="30" t="s">
        <v>483</v>
      </c>
      <c r="C253" s="30" t="s">
        <v>196</v>
      </c>
      <c r="D253" s="31" t="s">
        <v>21</v>
      </c>
    </row>
    <row r="254" spans="1:4" x14ac:dyDescent="0.2">
      <c r="A254" s="30">
        <v>1075300910</v>
      </c>
      <c r="B254" s="30" t="s">
        <v>484</v>
      </c>
      <c r="C254" s="30" t="s">
        <v>223</v>
      </c>
      <c r="D254" s="31" t="s">
        <v>21</v>
      </c>
    </row>
    <row r="255" spans="1:4" x14ac:dyDescent="0.2">
      <c r="A255" s="30">
        <v>4238329</v>
      </c>
      <c r="B255" s="30" t="s">
        <v>485</v>
      </c>
      <c r="C255" s="30" t="s">
        <v>224</v>
      </c>
      <c r="D255" s="31" t="s">
        <v>21</v>
      </c>
    </row>
    <row r="256" spans="1:4" x14ac:dyDescent="0.2">
      <c r="A256" s="30">
        <v>1019020494</v>
      </c>
      <c r="B256" s="30" t="s">
        <v>486</v>
      </c>
      <c r="C256" s="30" t="s">
        <v>194</v>
      </c>
      <c r="D256" s="31" t="s">
        <v>21</v>
      </c>
    </row>
    <row r="257" spans="1:4" x14ac:dyDescent="0.2">
      <c r="A257" s="30">
        <v>53090253</v>
      </c>
      <c r="B257" s="30" t="s">
        <v>487</v>
      </c>
      <c r="C257" s="30" t="s">
        <v>207</v>
      </c>
      <c r="D257" s="31" t="s">
        <v>21</v>
      </c>
    </row>
    <row r="258" spans="1:4" x14ac:dyDescent="0.2">
      <c r="A258" s="30">
        <v>29328276</v>
      </c>
      <c r="B258" s="30" t="s">
        <v>488</v>
      </c>
      <c r="C258" s="30" t="s">
        <v>199</v>
      </c>
      <c r="D258" s="31" t="s">
        <v>21</v>
      </c>
    </row>
    <row r="259" spans="1:4" x14ac:dyDescent="0.2">
      <c r="A259" s="30">
        <v>46661816</v>
      </c>
      <c r="B259" s="30" t="s">
        <v>489</v>
      </c>
      <c r="C259" s="30" t="s">
        <v>196</v>
      </c>
      <c r="D259" s="31" t="s">
        <v>21</v>
      </c>
    </row>
    <row r="260" spans="1:4" x14ac:dyDescent="0.2">
      <c r="A260" s="30">
        <v>19462626</v>
      </c>
      <c r="B260" s="30" t="s">
        <v>490</v>
      </c>
      <c r="C260" s="30" t="s">
        <v>200</v>
      </c>
      <c r="D260" s="31" t="s">
        <v>21</v>
      </c>
    </row>
    <row r="261" spans="1:4" x14ac:dyDescent="0.2">
      <c r="A261" s="30">
        <v>80765943</v>
      </c>
      <c r="B261" s="30" t="s">
        <v>491</v>
      </c>
      <c r="C261" s="30" t="s">
        <v>225</v>
      </c>
      <c r="D261" s="31" t="s">
        <v>21</v>
      </c>
    </row>
    <row r="262" spans="1:4" x14ac:dyDescent="0.2">
      <c r="A262" s="30">
        <v>51916418</v>
      </c>
      <c r="B262" s="30" t="s">
        <v>492</v>
      </c>
      <c r="C262" s="30" t="s">
        <v>210</v>
      </c>
      <c r="D262" s="30" t="s">
        <v>2467</v>
      </c>
    </row>
    <row r="263" spans="1:4" x14ac:dyDescent="0.2">
      <c r="A263" s="30">
        <v>19424716</v>
      </c>
      <c r="B263" s="30" t="s">
        <v>493</v>
      </c>
      <c r="C263" s="30" t="s">
        <v>196</v>
      </c>
      <c r="D263" s="30" t="s">
        <v>2467</v>
      </c>
    </row>
    <row r="264" spans="1:4" x14ac:dyDescent="0.2">
      <c r="A264" s="30">
        <v>52727315</v>
      </c>
      <c r="B264" s="30" t="s">
        <v>494</v>
      </c>
      <c r="C264" s="30" t="s">
        <v>196</v>
      </c>
      <c r="D264" s="30" t="s">
        <v>2467</v>
      </c>
    </row>
    <row r="265" spans="1:4" x14ac:dyDescent="0.2">
      <c r="A265" s="30">
        <v>80056507</v>
      </c>
      <c r="B265" s="30" t="s">
        <v>495</v>
      </c>
      <c r="C265" s="30" t="s">
        <v>197</v>
      </c>
      <c r="D265" s="30" t="s">
        <v>2467</v>
      </c>
    </row>
    <row r="266" spans="1:4" x14ac:dyDescent="0.2">
      <c r="A266" s="30">
        <v>1065658171</v>
      </c>
      <c r="B266" s="30" t="s">
        <v>496</v>
      </c>
      <c r="C266" s="30" t="s">
        <v>198</v>
      </c>
      <c r="D266" s="30" t="s">
        <v>2467</v>
      </c>
    </row>
    <row r="267" spans="1:4" x14ac:dyDescent="0.2">
      <c r="A267" s="30">
        <v>52165126</v>
      </c>
      <c r="B267" s="30" t="s">
        <v>497</v>
      </c>
      <c r="C267" s="30" t="s">
        <v>225</v>
      </c>
      <c r="D267" s="30" t="s">
        <v>2467</v>
      </c>
    </row>
    <row r="268" spans="1:4" x14ac:dyDescent="0.2">
      <c r="A268" s="30">
        <v>2964324</v>
      </c>
      <c r="B268" s="30" t="s">
        <v>498</v>
      </c>
      <c r="C268" s="30" t="s">
        <v>227</v>
      </c>
      <c r="D268" s="30" t="s">
        <v>2467</v>
      </c>
    </row>
    <row r="269" spans="1:4" x14ac:dyDescent="0.2">
      <c r="A269" s="30">
        <v>29532588</v>
      </c>
      <c r="B269" s="30" t="s">
        <v>499</v>
      </c>
      <c r="C269" s="30" t="s">
        <v>199</v>
      </c>
      <c r="D269" s="30" t="s">
        <v>2467</v>
      </c>
    </row>
    <row r="270" spans="1:4" x14ac:dyDescent="0.2">
      <c r="A270" s="30">
        <v>52715872</v>
      </c>
      <c r="B270" s="30" t="s">
        <v>500</v>
      </c>
      <c r="C270" s="30" t="s">
        <v>197</v>
      </c>
      <c r="D270" s="30" t="s">
        <v>2467</v>
      </c>
    </row>
    <row r="271" spans="1:4" x14ac:dyDescent="0.2">
      <c r="A271" s="30">
        <v>38262730</v>
      </c>
      <c r="B271" s="30" t="s">
        <v>501</v>
      </c>
      <c r="C271" s="30" t="s">
        <v>197</v>
      </c>
      <c r="D271" s="30" t="s">
        <v>2467</v>
      </c>
    </row>
    <row r="272" spans="1:4" x14ac:dyDescent="0.2">
      <c r="A272" s="30">
        <v>52170659</v>
      </c>
      <c r="B272" s="30" t="s">
        <v>502</v>
      </c>
      <c r="C272" s="30" t="s">
        <v>197</v>
      </c>
      <c r="D272" s="30" t="s">
        <v>2467</v>
      </c>
    </row>
    <row r="273" spans="1:4" x14ac:dyDescent="0.2">
      <c r="A273" s="30">
        <v>1019019186</v>
      </c>
      <c r="B273" s="30" t="s">
        <v>503</v>
      </c>
      <c r="C273" s="30" t="s">
        <v>202</v>
      </c>
      <c r="D273" s="30" t="s">
        <v>2467</v>
      </c>
    </row>
    <row r="274" spans="1:4" x14ac:dyDescent="0.2">
      <c r="A274" s="30">
        <v>1012321982</v>
      </c>
      <c r="B274" s="30" t="s">
        <v>504</v>
      </c>
      <c r="C274" s="30" t="s">
        <v>225</v>
      </c>
      <c r="D274" s="30" t="s">
        <v>2467</v>
      </c>
    </row>
    <row r="275" spans="1:4" x14ac:dyDescent="0.2">
      <c r="A275" s="30">
        <v>51802544</v>
      </c>
      <c r="B275" s="30" t="s">
        <v>505</v>
      </c>
      <c r="C275" s="30" t="s">
        <v>223</v>
      </c>
      <c r="D275" s="30" t="s">
        <v>2467</v>
      </c>
    </row>
    <row r="276" spans="1:4" x14ac:dyDescent="0.2">
      <c r="A276" s="30">
        <v>19336348</v>
      </c>
      <c r="B276" s="30" t="s">
        <v>506</v>
      </c>
      <c r="C276" s="30" t="s">
        <v>223</v>
      </c>
      <c r="D276" s="30" t="s">
        <v>2467</v>
      </c>
    </row>
    <row r="277" spans="1:4" x14ac:dyDescent="0.2">
      <c r="A277" s="30">
        <v>79146103</v>
      </c>
      <c r="B277" s="30" t="s">
        <v>507</v>
      </c>
      <c r="C277" s="30" t="s">
        <v>196</v>
      </c>
      <c r="D277" s="30" t="s">
        <v>2467</v>
      </c>
    </row>
    <row r="278" spans="1:4" x14ac:dyDescent="0.2">
      <c r="A278" s="30">
        <v>79270042</v>
      </c>
      <c r="B278" s="30" t="s">
        <v>508</v>
      </c>
      <c r="C278" s="30" t="s">
        <v>196</v>
      </c>
      <c r="D278" s="30" t="s">
        <v>2467</v>
      </c>
    </row>
    <row r="279" spans="1:4" x14ac:dyDescent="0.2">
      <c r="A279" s="30">
        <v>51859756</v>
      </c>
      <c r="B279" s="30" t="s">
        <v>509</v>
      </c>
      <c r="C279" s="30" t="s">
        <v>202</v>
      </c>
      <c r="D279" s="30" t="s">
        <v>2467</v>
      </c>
    </row>
    <row r="280" spans="1:4" x14ac:dyDescent="0.2">
      <c r="A280" s="30">
        <v>52521961</v>
      </c>
      <c r="B280" s="30" t="s">
        <v>510</v>
      </c>
      <c r="C280" s="30" t="s">
        <v>225</v>
      </c>
      <c r="D280" s="30" t="s">
        <v>2467</v>
      </c>
    </row>
    <row r="281" spans="1:4" x14ac:dyDescent="0.2">
      <c r="A281" s="30">
        <v>83116724</v>
      </c>
      <c r="B281" s="30" t="s">
        <v>511</v>
      </c>
      <c r="C281" s="30" t="s">
        <v>225</v>
      </c>
      <c r="D281" s="30" t="s">
        <v>2467</v>
      </c>
    </row>
    <row r="282" spans="1:4" x14ac:dyDescent="0.2">
      <c r="A282" s="30">
        <v>41763719</v>
      </c>
      <c r="B282" s="30" t="s">
        <v>512</v>
      </c>
      <c r="C282" s="30" t="s">
        <v>225</v>
      </c>
      <c r="D282" s="30" t="s">
        <v>2467</v>
      </c>
    </row>
    <row r="283" spans="1:4" x14ac:dyDescent="0.2">
      <c r="A283" s="30">
        <v>20793317</v>
      </c>
      <c r="B283" s="30" t="s">
        <v>513</v>
      </c>
      <c r="C283" s="30" t="s">
        <v>224</v>
      </c>
      <c r="D283" s="30" t="s">
        <v>2467</v>
      </c>
    </row>
    <row r="284" spans="1:4" x14ac:dyDescent="0.2">
      <c r="A284" s="30">
        <v>1030563910</v>
      </c>
      <c r="B284" s="30" t="s">
        <v>514</v>
      </c>
      <c r="C284" s="30" t="s">
        <v>207</v>
      </c>
      <c r="D284" s="30" t="s">
        <v>2467</v>
      </c>
    </row>
    <row r="285" spans="1:4" x14ac:dyDescent="0.2">
      <c r="A285" s="30">
        <v>6816057</v>
      </c>
      <c r="B285" s="30" t="s">
        <v>515</v>
      </c>
      <c r="C285" s="30" t="s">
        <v>196</v>
      </c>
      <c r="D285" s="30" t="s">
        <v>2467</v>
      </c>
    </row>
    <row r="286" spans="1:4" x14ac:dyDescent="0.2">
      <c r="A286" s="30">
        <v>79231634</v>
      </c>
      <c r="B286" s="30" t="s">
        <v>516</v>
      </c>
      <c r="C286" s="30" t="s">
        <v>196</v>
      </c>
      <c r="D286" s="30" t="s">
        <v>2467</v>
      </c>
    </row>
    <row r="287" spans="1:4" x14ac:dyDescent="0.2">
      <c r="A287" s="30">
        <v>19324644</v>
      </c>
      <c r="B287" s="30" t="s">
        <v>517</v>
      </c>
      <c r="C287" s="30" t="s">
        <v>201</v>
      </c>
      <c r="D287" s="30" t="s">
        <v>2467</v>
      </c>
    </row>
    <row r="288" spans="1:4" x14ac:dyDescent="0.2">
      <c r="A288" s="30">
        <v>1014187827</v>
      </c>
      <c r="B288" s="30" t="s">
        <v>518</v>
      </c>
      <c r="C288" s="30" t="s">
        <v>197</v>
      </c>
      <c r="D288" s="30" t="s">
        <v>2467</v>
      </c>
    </row>
    <row r="289" spans="1:4" x14ac:dyDescent="0.2">
      <c r="A289" s="30">
        <v>39090161</v>
      </c>
      <c r="B289" s="30" t="s">
        <v>519</v>
      </c>
      <c r="C289" s="30" t="s">
        <v>197</v>
      </c>
      <c r="D289" s="30" t="s">
        <v>2467</v>
      </c>
    </row>
    <row r="290" spans="1:4" x14ac:dyDescent="0.2">
      <c r="A290" s="30">
        <v>51854030</v>
      </c>
      <c r="B290" s="30" t="s">
        <v>520</v>
      </c>
      <c r="C290" s="30" t="s">
        <v>202</v>
      </c>
      <c r="D290" s="30" t="s">
        <v>2467</v>
      </c>
    </row>
    <row r="291" spans="1:4" x14ac:dyDescent="0.2">
      <c r="A291" s="30">
        <v>34538863</v>
      </c>
      <c r="B291" s="30" t="s">
        <v>521</v>
      </c>
      <c r="C291" s="30" t="s">
        <v>189</v>
      </c>
      <c r="D291" s="30" t="s">
        <v>2467</v>
      </c>
    </row>
    <row r="292" spans="1:4" x14ac:dyDescent="0.2">
      <c r="A292" s="30">
        <v>1110473072</v>
      </c>
      <c r="B292" s="30" t="s">
        <v>522</v>
      </c>
      <c r="C292" s="30" t="s">
        <v>225</v>
      </c>
      <c r="D292" s="30" t="s">
        <v>2467</v>
      </c>
    </row>
    <row r="293" spans="1:4" x14ac:dyDescent="0.2">
      <c r="A293" s="30">
        <v>12108317</v>
      </c>
      <c r="B293" s="30" t="s">
        <v>523</v>
      </c>
      <c r="C293" s="30" t="s">
        <v>223</v>
      </c>
      <c r="D293" s="30" t="s">
        <v>2467</v>
      </c>
    </row>
    <row r="294" spans="1:4" x14ac:dyDescent="0.2">
      <c r="A294" s="30">
        <v>79713676</v>
      </c>
      <c r="B294" s="30" t="s">
        <v>524</v>
      </c>
      <c r="C294" s="30" t="s">
        <v>224</v>
      </c>
      <c r="D294" s="30" t="s">
        <v>2467</v>
      </c>
    </row>
    <row r="295" spans="1:4" x14ac:dyDescent="0.2">
      <c r="A295" s="30">
        <v>19393894</v>
      </c>
      <c r="B295" s="30" t="s">
        <v>525</v>
      </c>
      <c r="C295" s="30" t="s">
        <v>205</v>
      </c>
      <c r="D295" s="30" t="s">
        <v>2467</v>
      </c>
    </row>
    <row r="296" spans="1:4" x14ac:dyDescent="0.2">
      <c r="A296" s="30">
        <v>52707382</v>
      </c>
      <c r="B296" s="30" t="s">
        <v>526</v>
      </c>
      <c r="C296" s="30" t="s">
        <v>205</v>
      </c>
      <c r="D296" s="30" t="s">
        <v>2467</v>
      </c>
    </row>
    <row r="297" spans="1:4" x14ac:dyDescent="0.2">
      <c r="A297" s="30">
        <v>1023912041</v>
      </c>
      <c r="B297" s="30" t="s">
        <v>527</v>
      </c>
      <c r="C297" s="30" t="s">
        <v>203</v>
      </c>
      <c r="D297" s="30" t="s">
        <v>2467</v>
      </c>
    </row>
    <row r="298" spans="1:4" x14ac:dyDescent="0.2">
      <c r="A298" s="30">
        <v>19448980</v>
      </c>
      <c r="B298" s="30" t="s">
        <v>528</v>
      </c>
      <c r="C298" s="30" t="s">
        <v>207</v>
      </c>
      <c r="D298" s="30" t="s">
        <v>2467</v>
      </c>
    </row>
    <row r="299" spans="1:4" x14ac:dyDescent="0.2">
      <c r="A299" s="30">
        <v>41721388</v>
      </c>
      <c r="B299" s="30" t="s">
        <v>529</v>
      </c>
      <c r="C299" s="30" t="s">
        <v>199</v>
      </c>
      <c r="D299" s="30" t="s">
        <v>2467</v>
      </c>
    </row>
    <row r="300" spans="1:4" x14ac:dyDescent="0.2">
      <c r="A300" s="30">
        <v>19395825</v>
      </c>
      <c r="B300" s="30" t="s">
        <v>530</v>
      </c>
      <c r="C300" s="30" t="s">
        <v>197</v>
      </c>
      <c r="D300" s="30" t="s">
        <v>2467</v>
      </c>
    </row>
    <row r="301" spans="1:4" x14ac:dyDescent="0.2">
      <c r="A301" s="30">
        <v>33216175</v>
      </c>
      <c r="B301" s="30" t="s">
        <v>531</v>
      </c>
      <c r="C301" s="30" t="s">
        <v>202</v>
      </c>
      <c r="D301" s="30" t="s">
        <v>2467</v>
      </c>
    </row>
    <row r="302" spans="1:4" x14ac:dyDescent="0.2">
      <c r="A302" s="30">
        <v>52503243</v>
      </c>
      <c r="B302" s="30" t="s">
        <v>532</v>
      </c>
      <c r="C302" s="30" t="s">
        <v>225</v>
      </c>
      <c r="D302" s="30" t="s">
        <v>2467</v>
      </c>
    </row>
    <row r="303" spans="1:4" x14ac:dyDescent="0.2">
      <c r="A303" s="30">
        <v>51730539</v>
      </c>
      <c r="B303" s="31" t="s">
        <v>2511</v>
      </c>
      <c r="C303" s="30" t="s">
        <v>225</v>
      </c>
      <c r="D303" s="30" t="s">
        <v>2467</v>
      </c>
    </row>
    <row r="304" spans="1:4" x14ac:dyDescent="0.2">
      <c r="A304" s="30">
        <v>36182847</v>
      </c>
      <c r="B304" s="30" t="s">
        <v>533</v>
      </c>
      <c r="C304" s="30" t="s">
        <v>223</v>
      </c>
      <c r="D304" s="30" t="s">
        <v>2467</v>
      </c>
    </row>
    <row r="305" spans="1:4" x14ac:dyDescent="0.2">
      <c r="A305" s="30">
        <v>1136883882</v>
      </c>
      <c r="B305" s="30" t="s">
        <v>534</v>
      </c>
      <c r="C305" s="30" t="s">
        <v>223</v>
      </c>
      <c r="D305" s="30" t="s">
        <v>2467</v>
      </c>
    </row>
    <row r="306" spans="1:4" x14ac:dyDescent="0.2">
      <c r="A306" s="30">
        <v>80820054</v>
      </c>
      <c r="B306" s="30" t="s">
        <v>535</v>
      </c>
      <c r="C306" s="30" t="s">
        <v>228</v>
      </c>
      <c r="D306" s="30" t="s">
        <v>2467</v>
      </c>
    </row>
    <row r="307" spans="1:4" x14ac:dyDescent="0.2">
      <c r="A307" s="30">
        <v>80213076</v>
      </c>
      <c r="B307" s="30" t="s">
        <v>536</v>
      </c>
      <c r="C307" s="30" t="s">
        <v>193</v>
      </c>
      <c r="D307" s="30" t="s">
        <v>2467</v>
      </c>
    </row>
    <row r="308" spans="1:4" x14ac:dyDescent="0.2">
      <c r="A308" s="30">
        <v>16714473</v>
      </c>
      <c r="B308" s="30" t="s">
        <v>537</v>
      </c>
      <c r="C308" s="30" t="s">
        <v>205</v>
      </c>
      <c r="D308" s="30" t="s">
        <v>2467</v>
      </c>
    </row>
    <row r="309" spans="1:4" x14ac:dyDescent="0.2">
      <c r="A309" s="30">
        <v>51653290</v>
      </c>
      <c r="B309" s="30" t="s">
        <v>538</v>
      </c>
      <c r="C309" s="30" t="s">
        <v>199</v>
      </c>
      <c r="D309" s="30" t="s">
        <v>2467</v>
      </c>
    </row>
    <row r="310" spans="1:4" x14ac:dyDescent="0.2">
      <c r="A310" s="30">
        <v>1020734150</v>
      </c>
      <c r="B310" s="30" t="s">
        <v>539</v>
      </c>
      <c r="C310" s="30" t="s">
        <v>196</v>
      </c>
      <c r="D310" s="30" t="s">
        <v>2467</v>
      </c>
    </row>
    <row r="311" spans="1:4" x14ac:dyDescent="0.2">
      <c r="A311" s="30">
        <v>10298555</v>
      </c>
      <c r="B311" s="30" t="s">
        <v>540</v>
      </c>
      <c r="C311" s="30" t="s">
        <v>196</v>
      </c>
      <c r="D311" s="30" t="s">
        <v>2467</v>
      </c>
    </row>
    <row r="312" spans="1:4" x14ac:dyDescent="0.2">
      <c r="A312" s="30">
        <v>19440322</v>
      </c>
      <c r="B312" s="30" t="s">
        <v>541</v>
      </c>
      <c r="C312" s="30" t="s">
        <v>196</v>
      </c>
      <c r="D312" s="30" t="s">
        <v>2467</v>
      </c>
    </row>
    <row r="313" spans="1:4" x14ac:dyDescent="0.2">
      <c r="A313" s="30">
        <v>40394355</v>
      </c>
      <c r="B313" s="30" t="s">
        <v>542</v>
      </c>
      <c r="C313" s="30" t="s">
        <v>201</v>
      </c>
      <c r="D313" s="30" t="s">
        <v>2467</v>
      </c>
    </row>
    <row r="314" spans="1:4" x14ac:dyDescent="0.2">
      <c r="A314" s="30">
        <v>43050365</v>
      </c>
      <c r="B314" s="30" t="s">
        <v>543</v>
      </c>
      <c r="C314" s="30" t="s">
        <v>197</v>
      </c>
      <c r="D314" s="30" t="s">
        <v>2467</v>
      </c>
    </row>
    <row r="315" spans="1:4" x14ac:dyDescent="0.2">
      <c r="A315" s="30">
        <v>52934447</v>
      </c>
      <c r="B315" s="30" t="s">
        <v>544</v>
      </c>
      <c r="C315" s="30" t="s">
        <v>202</v>
      </c>
      <c r="D315" s="30" t="s">
        <v>2467</v>
      </c>
    </row>
    <row r="316" spans="1:4" x14ac:dyDescent="0.2">
      <c r="A316" s="30">
        <v>19339882</v>
      </c>
      <c r="B316" s="30" t="s">
        <v>545</v>
      </c>
      <c r="C316" s="30" t="s">
        <v>225</v>
      </c>
      <c r="D316" s="30" t="s">
        <v>2467</v>
      </c>
    </row>
    <row r="317" spans="1:4" x14ac:dyDescent="0.2">
      <c r="A317" s="30">
        <v>79158240</v>
      </c>
      <c r="B317" s="30" t="s">
        <v>546</v>
      </c>
      <c r="C317" s="30" t="s">
        <v>225</v>
      </c>
      <c r="D317" s="30" t="s">
        <v>2467</v>
      </c>
    </row>
    <row r="318" spans="1:4" x14ac:dyDescent="0.2">
      <c r="A318" s="30">
        <v>79063122</v>
      </c>
      <c r="B318" s="30" t="s">
        <v>547</v>
      </c>
      <c r="C318" s="30" t="s">
        <v>225</v>
      </c>
      <c r="D318" s="30" t="s">
        <v>2467</v>
      </c>
    </row>
    <row r="319" spans="1:4" x14ac:dyDescent="0.2">
      <c r="A319" s="30">
        <v>1022996200</v>
      </c>
      <c r="B319" s="30" t="s">
        <v>548</v>
      </c>
      <c r="C319" s="30" t="s">
        <v>224</v>
      </c>
      <c r="D319" s="30" t="s">
        <v>2467</v>
      </c>
    </row>
    <row r="320" spans="1:4" x14ac:dyDescent="0.2">
      <c r="A320" s="30">
        <v>79781848</v>
      </c>
      <c r="B320" s="30" t="s">
        <v>549</v>
      </c>
      <c r="C320" s="30" t="s">
        <v>205</v>
      </c>
      <c r="D320" s="30" t="s">
        <v>2467</v>
      </c>
    </row>
    <row r="321" spans="1:4" x14ac:dyDescent="0.2">
      <c r="A321" s="30">
        <v>1076655302</v>
      </c>
      <c r="B321" s="30" t="s">
        <v>550</v>
      </c>
      <c r="C321" s="30" t="s">
        <v>205</v>
      </c>
      <c r="D321" s="30" t="s">
        <v>2467</v>
      </c>
    </row>
    <row r="322" spans="1:4" x14ac:dyDescent="0.2">
      <c r="A322" s="30">
        <v>51671125</v>
      </c>
      <c r="B322" s="30" t="s">
        <v>551</v>
      </c>
      <c r="C322" s="30" t="s">
        <v>205</v>
      </c>
      <c r="D322" s="30" t="s">
        <v>2467</v>
      </c>
    </row>
    <row r="323" spans="1:4" x14ac:dyDescent="0.2">
      <c r="A323" s="30">
        <v>1052951562</v>
      </c>
      <c r="B323" s="30" t="s">
        <v>552</v>
      </c>
      <c r="C323" s="30" t="s">
        <v>230</v>
      </c>
      <c r="D323" s="30" t="s">
        <v>2467</v>
      </c>
    </row>
    <row r="324" spans="1:4" x14ac:dyDescent="0.2">
      <c r="A324" s="30">
        <v>79642594</v>
      </c>
      <c r="B324" s="30" t="s">
        <v>553</v>
      </c>
      <c r="C324" s="30" t="s">
        <v>230</v>
      </c>
      <c r="D324" s="30" t="s">
        <v>2467</v>
      </c>
    </row>
    <row r="325" spans="1:4" x14ac:dyDescent="0.2">
      <c r="A325" s="30">
        <v>79393252</v>
      </c>
      <c r="B325" s="30" t="s">
        <v>554</v>
      </c>
      <c r="C325" s="30" t="s">
        <v>230</v>
      </c>
      <c r="D325" s="30" t="s">
        <v>2467</v>
      </c>
    </row>
    <row r="326" spans="1:4" x14ac:dyDescent="0.2">
      <c r="A326" s="30">
        <v>92503084</v>
      </c>
      <c r="B326" s="30" t="s">
        <v>555</v>
      </c>
      <c r="C326" s="30" t="s">
        <v>230</v>
      </c>
      <c r="D326" s="30" t="s">
        <v>2467</v>
      </c>
    </row>
    <row r="327" spans="1:4" x14ac:dyDescent="0.2">
      <c r="A327" s="30">
        <v>19317688</v>
      </c>
      <c r="B327" s="30" t="s">
        <v>556</v>
      </c>
      <c r="C327" s="30" t="s">
        <v>230</v>
      </c>
      <c r="D327" s="30" t="s">
        <v>2467</v>
      </c>
    </row>
    <row r="328" spans="1:4" x14ac:dyDescent="0.2">
      <c r="A328" s="30">
        <v>19454789</v>
      </c>
      <c r="B328" s="30" t="s">
        <v>557</v>
      </c>
      <c r="C328" s="30" t="s">
        <v>230</v>
      </c>
      <c r="D328" s="30" t="s">
        <v>2467</v>
      </c>
    </row>
    <row r="329" spans="1:4" x14ac:dyDescent="0.2">
      <c r="A329" s="30">
        <v>79328794</v>
      </c>
      <c r="B329" s="30" t="s">
        <v>558</v>
      </c>
      <c r="C329" s="30" t="s">
        <v>230</v>
      </c>
      <c r="D329" s="30" t="s">
        <v>2467</v>
      </c>
    </row>
    <row r="330" spans="1:4" x14ac:dyDescent="0.2">
      <c r="A330" s="30">
        <v>19286778</v>
      </c>
      <c r="B330" s="30" t="s">
        <v>559</v>
      </c>
      <c r="C330" s="30" t="s">
        <v>230</v>
      </c>
      <c r="D330" s="30" t="s">
        <v>2467</v>
      </c>
    </row>
    <row r="331" spans="1:4" x14ac:dyDescent="0.2">
      <c r="A331" s="30">
        <v>79374131</v>
      </c>
      <c r="B331" s="30" t="s">
        <v>560</v>
      </c>
      <c r="C331" s="30" t="s">
        <v>230</v>
      </c>
      <c r="D331" s="30" t="s">
        <v>2467</v>
      </c>
    </row>
    <row r="332" spans="1:4" x14ac:dyDescent="0.2">
      <c r="A332" s="30">
        <v>51779524</v>
      </c>
      <c r="B332" s="30" t="s">
        <v>561</v>
      </c>
      <c r="C332" s="30" t="s">
        <v>199</v>
      </c>
      <c r="D332" s="30" t="s">
        <v>2467</v>
      </c>
    </row>
    <row r="333" spans="1:4" x14ac:dyDescent="0.2">
      <c r="A333" s="30">
        <v>75076244</v>
      </c>
      <c r="B333" s="30" t="s">
        <v>562</v>
      </c>
      <c r="C333" s="30" t="s">
        <v>201</v>
      </c>
      <c r="D333" s="30" t="s">
        <v>2467</v>
      </c>
    </row>
    <row r="334" spans="1:4" x14ac:dyDescent="0.2">
      <c r="A334" s="30">
        <v>19232993</v>
      </c>
      <c r="B334" s="30" t="s">
        <v>563</v>
      </c>
      <c r="C334" s="30" t="s">
        <v>197</v>
      </c>
      <c r="D334" s="30" t="s">
        <v>2467</v>
      </c>
    </row>
    <row r="335" spans="1:4" x14ac:dyDescent="0.2">
      <c r="A335" s="30">
        <v>80749954</v>
      </c>
      <c r="B335" s="30" t="s">
        <v>564</v>
      </c>
      <c r="C335" s="30" t="s">
        <v>202</v>
      </c>
      <c r="D335" s="30" t="s">
        <v>2467</v>
      </c>
    </row>
    <row r="336" spans="1:4" x14ac:dyDescent="0.2">
      <c r="A336" s="30">
        <v>79433711</v>
      </c>
      <c r="B336" s="30" t="s">
        <v>565</v>
      </c>
      <c r="C336" s="30" t="s">
        <v>202</v>
      </c>
      <c r="D336" s="30" t="s">
        <v>2467</v>
      </c>
    </row>
    <row r="337" spans="1:4" x14ac:dyDescent="0.2">
      <c r="A337" s="30">
        <v>74240961</v>
      </c>
      <c r="B337" s="30" t="s">
        <v>566</v>
      </c>
      <c r="C337" s="30" t="s">
        <v>202</v>
      </c>
      <c r="D337" s="30" t="s">
        <v>2467</v>
      </c>
    </row>
    <row r="338" spans="1:4" x14ac:dyDescent="0.2">
      <c r="A338" s="30">
        <v>51607844</v>
      </c>
      <c r="B338" s="30" t="s">
        <v>567</v>
      </c>
      <c r="C338" s="30" t="s">
        <v>223</v>
      </c>
      <c r="D338" s="30" t="s">
        <v>2467</v>
      </c>
    </row>
    <row r="339" spans="1:4" x14ac:dyDescent="0.2">
      <c r="A339" s="30">
        <v>79521814</v>
      </c>
      <c r="B339" s="30" t="s">
        <v>568</v>
      </c>
      <c r="C339" s="30" t="s">
        <v>227</v>
      </c>
      <c r="D339" s="30" t="s">
        <v>2467</v>
      </c>
    </row>
    <row r="340" spans="1:4" x14ac:dyDescent="0.2">
      <c r="A340" s="30">
        <v>1014219241</v>
      </c>
      <c r="B340" s="30" t="s">
        <v>569</v>
      </c>
      <c r="C340" s="30" t="s">
        <v>193</v>
      </c>
      <c r="D340" s="30" t="s">
        <v>2467</v>
      </c>
    </row>
    <row r="341" spans="1:4" x14ac:dyDescent="0.2">
      <c r="A341" s="30">
        <v>4263297</v>
      </c>
      <c r="B341" s="30" t="s">
        <v>570</v>
      </c>
      <c r="C341" s="30" t="s">
        <v>193</v>
      </c>
      <c r="D341" s="30" t="s">
        <v>2467</v>
      </c>
    </row>
    <row r="342" spans="1:4" x14ac:dyDescent="0.2">
      <c r="A342" s="30">
        <v>19408429</v>
      </c>
      <c r="B342" s="30" t="s">
        <v>571</v>
      </c>
      <c r="C342" s="30" t="s">
        <v>193</v>
      </c>
      <c r="D342" s="30" t="s">
        <v>2467</v>
      </c>
    </row>
    <row r="343" spans="1:4" x14ac:dyDescent="0.2">
      <c r="A343" s="30">
        <v>7730830</v>
      </c>
      <c r="B343" s="30" t="s">
        <v>572</v>
      </c>
      <c r="C343" s="30" t="s">
        <v>203</v>
      </c>
      <c r="D343" s="30" t="s">
        <v>2467</v>
      </c>
    </row>
    <row r="344" spans="1:4" x14ac:dyDescent="0.2">
      <c r="A344" s="30">
        <v>12144091</v>
      </c>
      <c r="B344" s="30" t="s">
        <v>573</v>
      </c>
      <c r="C344" s="30" t="s">
        <v>200</v>
      </c>
      <c r="D344" s="30" t="s">
        <v>2467</v>
      </c>
    </row>
    <row r="345" spans="1:4" x14ac:dyDescent="0.2">
      <c r="A345" s="30">
        <v>51782466</v>
      </c>
      <c r="B345" s="30" t="s">
        <v>574</v>
      </c>
      <c r="C345" s="30" t="s">
        <v>225</v>
      </c>
      <c r="D345" s="30" t="s">
        <v>2467</v>
      </c>
    </row>
    <row r="346" spans="1:4" x14ac:dyDescent="0.2">
      <c r="A346" s="30">
        <v>11516355</v>
      </c>
      <c r="B346" s="30" t="s">
        <v>575</v>
      </c>
      <c r="C346" s="30" t="s">
        <v>223</v>
      </c>
      <c r="D346" s="30" t="s">
        <v>2467</v>
      </c>
    </row>
    <row r="347" spans="1:4" x14ac:dyDescent="0.2">
      <c r="A347" s="30">
        <v>19448702</v>
      </c>
      <c r="B347" s="30" t="s">
        <v>576</v>
      </c>
      <c r="C347" s="30" t="s">
        <v>223</v>
      </c>
      <c r="D347" s="30" t="s">
        <v>2467</v>
      </c>
    </row>
    <row r="348" spans="1:4" x14ac:dyDescent="0.2">
      <c r="A348" s="30">
        <v>1022968148</v>
      </c>
      <c r="B348" s="30" t="s">
        <v>577</v>
      </c>
      <c r="C348" s="30" t="s">
        <v>224</v>
      </c>
      <c r="D348" s="30" t="s">
        <v>2467</v>
      </c>
    </row>
    <row r="349" spans="1:4" x14ac:dyDescent="0.2">
      <c r="A349" s="30">
        <v>19218941</v>
      </c>
      <c r="B349" s="30" t="s">
        <v>578</v>
      </c>
      <c r="C349" s="30" t="s">
        <v>193</v>
      </c>
      <c r="D349" s="30" t="s">
        <v>2467</v>
      </c>
    </row>
    <row r="350" spans="1:4" x14ac:dyDescent="0.2">
      <c r="A350" s="30">
        <v>79520920</v>
      </c>
      <c r="B350" s="30" t="s">
        <v>579</v>
      </c>
      <c r="C350" s="30" t="s">
        <v>205</v>
      </c>
      <c r="D350" s="30" t="s">
        <v>2467</v>
      </c>
    </row>
    <row r="351" spans="1:4" x14ac:dyDescent="0.2">
      <c r="A351" s="30">
        <v>52537041</v>
      </c>
      <c r="B351" s="30" t="s">
        <v>580</v>
      </c>
      <c r="C351" s="30" t="s">
        <v>205</v>
      </c>
      <c r="D351" s="30" t="s">
        <v>2467</v>
      </c>
    </row>
    <row r="352" spans="1:4" x14ac:dyDescent="0.2">
      <c r="A352" s="30">
        <v>52587224</v>
      </c>
      <c r="B352" s="30" t="s">
        <v>581</v>
      </c>
      <c r="C352" s="30" t="s">
        <v>207</v>
      </c>
      <c r="D352" s="30" t="s">
        <v>2467</v>
      </c>
    </row>
    <row r="353" spans="1:4" x14ac:dyDescent="0.2">
      <c r="A353" s="30">
        <v>52378891</v>
      </c>
      <c r="B353" s="30" t="s">
        <v>582</v>
      </c>
      <c r="C353" s="30" t="s">
        <v>211</v>
      </c>
      <c r="D353" s="30" t="s">
        <v>2468</v>
      </c>
    </row>
    <row r="354" spans="1:4" x14ac:dyDescent="0.2">
      <c r="A354" s="30">
        <v>52049917</v>
      </c>
      <c r="B354" s="30" t="s">
        <v>583</v>
      </c>
      <c r="C354" s="30" t="s">
        <v>202</v>
      </c>
      <c r="D354" s="30" t="s">
        <v>2468</v>
      </c>
    </row>
    <row r="355" spans="1:4" x14ac:dyDescent="0.2">
      <c r="A355" s="30">
        <v>6880680</v>
      </c>
      <c r="B355" s="30" t="s">
        <v>584</v>
      </c>
      <c r="C355" s="30" t="s">
        <v>225</v>
      </c>
      <c r="D355" s="30" t="s">
        <v>2468</v>
      </c>
    </row>
    <row r="356" spans="1:4" x14ac:dyDescent="0.2">
      <c r="A356" s="30">
        <v>19333537</v>
      </c>
      <c r="B356" s="30" t="s">
        <v>585</v>
      </c>
      <c r="C356" s="30" t="s">
        <v>223</v>
      </c>
      <c r="D356" s="30" t="s">
        <v>2468</v>
      </c>
    </row>
    <row r="357" spans="1:4" x14ac:dyDescent="0.2">
      <c r="A357" s="30">
        <v>51601388</v>
      </c>
      <c r="B357" s="30" t="s">
        <v>586</v>
      </c>
      <c r="C357" s="30" t="s">
        <v>194</v>
      </c>
      <c r="D357" s="30" t="s">
        <v>2468</v>
      </c>
    </row>
    <row r="358" spans="1:4" x14ac:dyDescent="0.2">
      <c r="A358" s="30">
        <v>3149463</v>
      </c>
      <c r="B358" s="30" t="s">
        <v>587</v>
      </c>
      <c r="C358" s="30" t="s">
        <v>199</v>
      </c>
      <c r="D358" s="30" t="s">
        <v>2468</v>
      </c>
    </row>
    <row r="359" spans="1:4" x14ac:dyDescent="0.2">
      <c r="A359" s="30">
        <v>51859992</v>
      </c>
      <c r="B359" s="30" t="s">
        <v>588</v>
      </c>
      <c r="C359" s="30" t="s">
        <v>199</v>
      </c>
      <c r="D359" s="30" t="s">
        <v>2468</v>
      </c>
    </row>
    <row r="360" spans="1:4" x14ac:dyDescent="0.2">
      <c r="A360" s="30">
        <v>39683397</v>
      </c>
      <c r="B360" s="30" t="s">
        <v>589</v>
      </c>
      <c r="C360" s="30" t="s">
        <v>196</v>
      </c>
      <c r="D360" s="30" t="s">
        <v>2468</v>
      </c>
    </row>
    <row r="361" spans="1:4" x14ac:dyDescent="0.2">
      <c r="A361" s="30">
        <v>23855679</v>
      </c>
      <c r="B361" s="30" t="s">
        <v>590</v>
      </c>
      <c r="C361" s="30" t="s">
        <v>196</v>
      </c>
      <c r="D361" s="30" t="s">
        <v>2468</v>
      </c>
    </row>
    <row r="362" spans="1:4" x14ac:dyDescent="0.2">
      <c r="A362" s="30">
        <v>1032357366</v>
      </c>
      <c r="B362" s="30" t="s">
        <v>591</v>
      </c>
      <c r="C362" s="30" t="s">
        <v>196</v>
      </c>
      <c r="D362" s="30" t="s">
        <v>2468</v>
      </c>
    </row>
    <row r="363" spans="1:4" x14ac:dyDescent="0.2">
      <c r="A363" s="30">
        <v>6761709</v>
      </c>
      <c r="B363" s="30" t="s">
        <v>592</v>
      </c>
      <c r="C363" s="30" t="s">
        <v>196</v>
      </c>
      <c r="D363" s="30" t="s">
        <v>2468</v>
      </c>
    </row>
    <row r="364" spans="1:4" x14ac:dyDescent="0.2">
      <c r="A364" s="30">
        <v>79460886</v>
      </c>
      <c r="B364" s="30" t="s">
        <v>593</v>
      </c>
      <c r="C364" s="30" t="s">
        <v>225</v>
      </c>
      <c r="D364" s="30" t="s">
        <v>2468</v>
      </c>
    </row>
    <row r="365" spans="1:4" x14ac:dyDescent="0.2">
      <c r="A365" s="30">
        <v>11095003</v>
      </c>
      <c r="B365" s="30" t="s">
        <v>594</v>
      </c>
      <c r="C365" s="30" t="s">
        <v>223</v>
      </c>
      <c r="D365" s="30" t="s">
        <v>2468</v>
      </c>
    </row>
    <row r="366" spans="1:4" x14ac:dyDescent="0.2">
      <c r="A366" s="30">
        <v>52347947</v>
      </c>
      <c r="B366" s="30" t="s">
        <v>595</v>
      </c>
      <c r="C366" s="30" t="s">
        <v>223</v>
      </c>
      <c r="D366" s="30" t="s">
        <v>2468</v>
      </c>
    </row>
    <row r="367" spans="1:4" x14ac:dyDescent="0.2">
      <c r="A367" s="30">
        <v>65690021</v>
      </c>
      <c r="B367" s="30" t="s">
        <v>596</v>
      </c>
      <c r="C367" s="30" t="s">
        <v>199</v>
      </c>
      <c r="D367" s="30" t="s">
        <v>2468</v>
      </c>
    </row>
    <row r="368" spans="1:4" x14ac:dyDescent="0.2">
      <c r="A368" s="30">
        <v>1085255143</v>
      </c>
      <c r="B368" s="30" t="s">
        <v>597</v>
      </c>
      <c r="C368" s="30" t="s">
        <v>196</v>
      </c>
      <c r="D368" s="30" t="s">
        <v>2468</v>
      </c>
    </row>
    <row r="369" spans="1:4" x14ac:dyDescent="0.2">
      <c r="A369" s="30">
        <v>46641450</v>
      </c>
      <c r="B369" s="30" t="s">
        <v>598</v>
      </c>
      <c r="C369" s="30" t="s">
        <v>197</v>
      </c>
      <c r="D369" s="30" t="s">
        <v>2468</v>
      </c>
    </row>
    <row r="370" spans="1:4" x14ac:dyDescent="0.2">
      <c r="A370" s="30">
        <v>80525130</v>
      </c>
      <c r="B370" s="30" t="s">
        <v>599</v>
      </c>
      <c r="C370" s="30" t="s">
        <v>197</v>
      </c>
      <c r="D370" s="30" t="s">
        <v>2468</v>
      </c>
    </row>
    <row r="371" spans="1:4" x14ac:dyDescent="0.2">
      <c r="A371" s="30">
        <v>65706518</v>
      </c>
      <c r="B371" s="30" t="s">
        <v>600</v>
      </c>
      <c r="C371" s="30" t="s">
        <v>202</v>
      </c>
      <c r="D371" s="30" t="s">
        <v>2468</v>
      </c>
    </row>
    <row r="372" spans="1:4" x14ac:dyDescent="0.2">
      <c r="A372" s="30">
        <v>52410118</v>
      </c>
      <c r="B372" s="30" t="s">
        <v>601</v>
      </c>
      <c r="C372" s="30" t="s">
        <v>211</v>
      </c>
      <c r="D372" s="30" t="s">
        <v>2469</v>
      </c>
    </row>
    <row r="373" spans="1:4" x14ac:dyDescent="0.2">
      <c r="A373" s="30">
        <v>72247661</v>
      </c>
      <c r="B373" s="30" t="s">
        <v>602</v>
      </c>
      <c r="C373" s="30" t="s">
        <v>196</v>
      </c>
      <c r="D373" s="30" t="s">
        <v>2469</v>
      </c>
    </row>
    <row r="374" spans="1:4" x14ac:dyDescent="0.2">
      <c r="A374" s="30">
        <v>52308724</v>
      </c>
      <c r="B374" s="30" t="s">
        <v>603</v>
      </c>
      <c r="C374" s="30" t="s">
        <v>196</v>
      </c>
      <c r="D374" s="30" t="s">
        <v>2469</v>
      </c>
    </row>
    <row r="375" spans="1:4" x14ac:dyDescent="0.2">
      <c r="A375" s="30">
        <v>79661759</v>
      </c>
      <c r="B375" s="30" t="s">
        <v>604</v>
      </c>
      <c r="C375" s="30" t="s">
        <v>200</v>
      </c>
      <c r="D375" s="30" t="s">
        <v>2469</v>
      </c>
    </row>
    <row r="376" spans="1:4" x14ac:dyDescent="0.2">
      <c r="A376" s="30">
        <v>1140832927</v>
      </c>
      <c r="B376" s="30" t="s">
        <v>605</v>
      </c>
      <c r="C376" s="30" t="s">
        <v>201</v>
      </c>
      <c r="D376" s="30" t="s">
        <v>2469</v>
      </c>
    </row>
    <row r="377" spans="1:4" x14ac:dyDescent="0.2">
      <c r="A377" s="30">
        <v>1032395258</v>
      </c>
      <c r="B377" s="30" t="s">
        <v>606</v>
      </c>
      <c r="C377" s="30" t="s">
        <v>202</v>
      </c>
      <c r="D377" s="30" t="s">
        <v>2469</v>
      </c>
    </row>
    <row r="378" spans="1:4" x14ac:dyDescent="0.2">
      <c r="A378" s="30">
        <v>9270237</v>
      </c>
      <c r="B378" s="30" t="s">
        <v>607</v>
      </c>
      <c r="C378" s="30" t="s">
        <v>202</v>
      </c>
      <c r="D378" s="30" t="s">
        <v>2469</v>
      </c>
    </row>
    <row r="379" spans="1:4" x14ac:dyDescent="0.2">
      <c r="A379" s="30">
        <v>51705094</v>
      </c>
      <c r="B379" s="30" t="s">
        <v>608</v>
      </c>
      <c r="C379" s="30" t="s">
        <v>202</v>
      </c>
      <c r="D379" s="30" t="s">
        <v>2469</v>
      </c>
    </row>
    <row r="380" spans="1:4" x14ac:dyDescent="0.2">
      <c r="A380" s="30">
        <v>52770262</v>
      </c>
      <c r="B380" s="30" t="s">
        <v>609</v>
      </c>
      <c r="C380" s="30" t="s">
        <v>202</v>
      </c>
      <c r="D380" s="30" t="s">
        <v>2469</v>
      </c>
    </row>
    <row r="381" spans="1:4" x14ac:dyDescent="0.2">
      <c r="A381" s="30">
        <v>52216180</v>
      </c>
      <c r="B381" s="30" t="s">
        <v>610</v>
      </c>
      <c r="C381" s="30" t="s">
        <v>198</v>
      </c>
      <c r="D381" s="30" t="s">
        <v>2469</v>
      </c>
    </row>
    <row r="382" spans="1:4" x14ac:dyDescent="0.2">
      <c r="A382" s="30">
        <v>1033739144</v>
      </c>
      <c r="B382" s="30" t="s">
        <v>611</v>
      </c>
      <c r="C382" s="30" t="s">
        <v>223</v>
      </c>
      <c r="D382" s="30" t="s">
        <v>2469</v>
      </c>
    </row>
    <row r="383" spans="1:4" x14ac:dyDescent="0.2">
      <c r="A383" s="30">
        <v>51845009</v>
      </c>
      <c r="B383" s="30" t="s">
        <v>612</v>
      </c>
      <c r="C383" s="30" t="s">
        <v>223</v>
      </c>
      <c r="D383" s="30" t="s">
        <v>2469</v>
      </c>
    </row>
    <row r="384" spans="1:4" x14ac:dyDescent="0.2">
      <c r="A384" s="30">
        <v>7164562</v>
      </c>
      <c r="B384" s="30" t="s">
        <v>613</v>
      </c>
      <c r="C384" s="30" t="s">
        <v>224</v>
      </c>
      <c r="D384" s="30" t="s">
        <v>2469</v>
      </c>
    </row>
    <row r="385" spans="1:4" x14ac:dyDescent="0.2">
      <c r="A385" s="30">
        <v>91539931</v>
      </c>
      <c r="B385" s="30" t="s">
        <v>614</v>
      </c>
      <c r="C385" s="30" t="s">
        <v>205</v>
      </c>
      <c r="D385" s="30" t="s">
        <v>2469</v>
      </c>
    </row>
    <row r="386" spans="1:4" x14ac:dyDescent="0.2">
      <c r="A386" s="30">
        <v>1020726135</v>
      </c>
      <c r="B386" s="30" t="s">
        <v>615</v>
      </c>
      <c r="C386" s="30" t="s">
        <v>210</v>
      </c>
      <c r="D386" s="30" t="s">
        <v>2502</v>
      </c>
    </row>
    <row r="387" spans="1:4" x14ac:dyDescent="0.2">
      <c r="A387" s="30">
        <v>1019004130</v>
      </c>
      <c r="B387" s="30" t="s">
        <v>616</v>
      </c>
      <c r="C387" s="30" t="s">
        <v>199</v>
      </c>
      <c r="D387" s="30" t="s">
        <v>2502</v>
      </c>
    </row>
    <row r="388" spans="1:4" x14ac:dyDescent="0.2">
      <c r="A388" s="30">
        <v>41696600</v>
      </c>
      <c r="B388" s="30" t="s">
        <v>617</v>
      </c>
      <c r="C388" s="30" t="s">
        <v>199</v>
      </c>
      <c r="D388" s="30" t="s">
        <v>2502</v>
      </c>
    </row>
    <row r="389" spans="1:4" x14ac:dyDescent="0.2">
      <c r="A389" s="30">
        <v>51788669</v>
      </c>
      <c r="B389" s="30" t="s">
        <v>618</v>
      </c>
      <c r="C389" s="30" t="s">
        <v>196</v>
      </c>
      <c r="D389" s="30" t="s">
        <v>2502</v>
      </c>
    </row>
    <row r="390" spans="1:4" x14ac:dyDescent="0.2">
      <c r="A390" s="30">
        <v>80414133</v>
      </c>
      <c r="B390" s="30" t="s">
        <v>619</v>
      </c>
      <c r="C390" s="30" t="s">
        <v>200</v>
      </c>
      <c r="D390" s="30" t="s">
        <v>2502</v>
      </c>
    </row>
    <row r="391" spans="1:4" x14ac:dyDescent="0.2">
      <c r="A391" s="30">
        <v>52507350</v>
      </c>
      <c r="B391" s="30" t="s">
        <v>620</v>
      </c>
      <c r="C391" s="30" t="s">
        <v>200</v>
      </c>
      <c r="D391" s="30" t="s">
        <v>2502</v>
      </c>
    </row>
    <row r="392" spans="1:4" x14ac:dyDescent="0.2">
      <c r="A392" s="30">
        <v>35501152</v>
      </c>
      <c r="B392" s="30" t="s">
        <v>621</v>
      </c>
      <c r="C392" s="30" t="s">
        <v>201</v>
      </c>
      <c r="D392" s="30" t="s">
        <v>2502</v>
      </c>
    </row>
    <row r="393" spans="1:4" x14ac:dyDescent="0.2">
      <c r="A393" s="30">
        <v>41690442</v>
      </c>
      <c r="B393" s="30" t="s">
        <v>622</v>
      </c>
      <c r="C393" s="30" t="s">
        <v>194</v>
      </c>
      <c r="D393" s="30" t="s">
        <v>2502</v>
      </c>
    </row>
    <row r="394" spans="1:4" x14ac:dyDescent="0.2">
      <c r="A394" s="30">
        <v>21812240</v>
      </c>
      <c r="B394" s="30" t="s">
        <v>623</v>
      </c>
      <c r="C394" s="30" t="s">
        <v>210</v>
      </c>
      <c r="D394" s="31" t="s">
        <v>2491</v>
      </c>
    </row>
    <row r="395" spans="1:4" x14ac:dyDescent="0.2">
      <c r="A395" s="30">
        <v>52881980</v>
      </c>
      <c r="B395" s="30" t="s">
        <v>624</v>
      </c>
      <c r="C395" s="30" t="s">
        <v>197</v>
      </c>
      <c r="D395" s="31" t="s">
        <v>2491</v>
      </c>
    </row>
    <row r="396" spans="1:4" x14ac:dyDescent="0.2">
      <c r="A396" s="30">
        <v>79262725</v>
      </c>
      <c r="B396" s="30" t="s">
        <v>625</v>
      </c>
      <c r="C396" s="30" t="s">
        <v>197</v>
      </c>
      <c r="D396" s="31" t="s">
        <v>2491</v>
      </c>
    </row>
    <row r="397" spans="1:4" x14ac:dyDescent="0.2">
      <c r="A397" s="30">
        <v>65747290</v>
      </c>
      <c r="B397" s="30" t="s">
        <v>626</v>
      </c>
      <c r="C397" s="30" t="s">
        <v>197</v>
      </c>
      <c r="D397" s="31" t="s">
        <v>2491</v>
      </c>
    </row>
    <row r="398" spans="1:4" x14ac:dyDescent="0.2">
      <c r="A398" s="30">
        <v>19468450</v>
      </c>
      <c r="B398" s="30" t="s">
        <v>627</v>
      </c>
      <c r="C398" s="30" t="s">
        <v>202</v>
      </c>
      <c r="D398" s="31" t="s">
        <v>2491</v>
      </c>
    </row>
    <row r="399" spans="1:4" x14ac:dyDescent="0.2">
      <c r="A399" s="30">
        <v>39091258</v>
      </c>
      <c r="B399" s="30" t="s">
        <v>628</v>
      </c>
      <c r="C399" s="30" t="s">
        <v>189</v>
      </c>
      <c r="D399" s="31" t="s">
        <v>2491</v>
      </c>
    </row>
    <row r="400" spans="1:4" x14ac:dyDescent="0.2">
      <c r="A400" s="30">
        <v>79914388</v>
      </c>
      <c r="B400" s="30" t="s">
        <v>629</v>
      </c>
      <c r="C400" s="30" t="s">
        <v>198</v>
      </c>
      <c r="D400" s="31" t="s">
        <v>2491</v>
      </c>
    </row>
    <row r="401" spans="1:4" x14ac:dyDescent="0.2">
      <c r="A401" s="30">
        <v>52462900</v>
      </c>
      <c r="B401" s="30" t="s">
        <v>630</v>
      </c>
      <c r="C401" s="30" t="s">
        <v>225</v>
      </c>
      <c r="D401" s="31" t="s">
        <v>2491</v>
      </c>
    </row>
    <row r="402" spans="1:4" x14ac:dyDescent="0.2">
      <c r="A402" s="30">
        <v>1068927291</v>
      </c>
      <c r="B402" s="30" t="s">
        <v>631</v>
      </c>
      <c r="C402" s="30" t="s">
        <v>223</v>
      </c>
      <c r="D402" s="31" t="s">
        <v>2491</v>
      </c>
    </row>
    <row r="403" spans="1:4" x14ac:dyDescent="0.2">
      <c r="A403" s="30">
        <v>93344332</v>
      </c>
      <c r="B403" s="30" t="s">
        <v>632</v>
      </c>
      <c r="C403" s="30" t="s">
        <v>223</v>
      </c>
      <c r="D403" s="31" t="s">
        <v>2491</v>
      </c>
    </row>
    <row r="404" spans="1:4" x14ac:dyDescent="0.2">
      <c r="A404" s="30">
        <v>19356656</v>
      </c>
      <c r="B404" s="30" t="s">
        <v>633</v>
      </c>
      <c r="C404" s="30" t="s">
        <v>223</v>
      </c>
      <c r="D404" s="31" t="s">
        <v>2491</v>
      </c>
    </row>
    <row r="405" spans="1:4" x14ac:dyDescent="0.2">
      <c r="A405" s="30">
        <v>79958097</v>
      </c>
      <c r="B405" s="30" t="s">
        <v>634</v>
      </c>
      <c r="C405" s="30" t="s">
        <v>224</v>
      </c>
      <c r="D405" s="31" t="s">
        <v>2491</v>
      </c>
    </row>
    <row r="406" spans="1:4" x14ac:dyDescent="0.2">
      <c r="A406" s="30">
        <v>42498776</v>
      </c>
      <c r="B406" s="30" t="s">
        <v>635</v>
      </c>
      <c r="C406" s="30" t="s">
        <v>224</v>
      </c>
      <c r="D406" s="31" t="s">
        <v>2491</v>
      </c>
    </row>
    <row r="407" spans="1:4" x14ac:dyDescent="0.2">
      <c r="A407" s="30">
        <v>79965706</v>
      </c>
      <c r="B407" s="30" t="s">
        <v>636</v>
      </c>
      <c r="C407" s="30" t="s">
        <v>227</v>
      </c>
      <c r="D407" s="31" t="s">
        <v>2491</v>
      </c>
    </row>
    <row r="408" spans="1:4" x14ac:dyDescent="0.2">
      <c r="A408" s="30">
        <v>9659029</v>
      </c>
      <c r="B408" s="30" t="s">
        <v>637</v>
      </c>
      <c r="C408" s="30" t="s">
        <v>228</v>
      </c>
      <c r="D408" s="31" t="s">
        <v>2491</v>
      </c>
    </row>
    <row r="409" spans="1:4" x14ac:dyDescent="0.2">
      <c r="A409" s="30">
        <v>1020781414</v>
      </c>
      <c r="B409" s="30" t="s">
        <v>638</v>
      </c>
      <c r="C409" s="30" t="s">
        <v>203</v>
      </c>
      <c r="D409" s="31" t="s">
        <v>2491</v>
      </c>
    </row>
    <row r="410" spans="1:4" x14ac:dyDescent="0.2">
      <c r="A410" s="30">
        <v>72000130</v>
      </c>
      <c r="B410" s="30" t="s">
        <v>639</v>
      </c>
      <c r="C410" s="30" t="s">
        <v>229</v>
      </c>
      <c r="D410" s="31" t="s">
        <v>2503</v>
      </c>
    </row>
    <row r="411" spans="1:4" x14ac:dyDescent="0.2">
      <c r="A411" s="30">
        <v>15039443</v>
      </c>
      <c r="B411" s="30" t="s">
        <v>640</v>
      </c>
      <c r="C411" s="30" t="s">
        <v>199</v>
      </c>
      <c r="D411" s="31" t="s">
        <v>2503</v>
      </c>
    </row>
    <row r="412" spans="1:4" x14ac:dyDescent="0.2">
      <c r="A412" s="30">
        <v>94534810</v>
      </c>
      <c r="B412" s="30" t="s">
        <v>641</v>
      </c>
      <c r="C412" s="30" t="s">
        <v>196</v>
      </c>
      <c r="D412" s="31" t="s">
        <v>2503</v>
      </c>
    </row>
    <row r="413" spans="1:4" x14ac:dyDescent="0.2">
      <c r="A413" s="30">
        <v>55055844</v>
      </c>
      <c r="B413" s="30" t="s">
        <v>642</v>
      </c>
      <c r="C413" s="30" t="s">
        <v>200</v>
      </c>
      <c r="D413" s="31" t="s">
        <v>2503</v>
      </c>
    </row>
    <row r="414" spans="1:4" x14ac:dyDescent="0.2">
      <c r="A414" s="30">
        <v>80035391</v>
      </c>
      <c r="B414" s="30" t="s">
        <v>643</v>
      </c>
      <c r="C414" s="30" t="s">
        <v>200</v>
      </c>
      <c r="D414" s="31" t="s">
        <v>2503</v>
      </c>
    </row>
    <row r="415" spans="1:4" x14ac:dyDescent="0.2">
      <c r="A415" s="30">
        <v>51920503</v>
      </c>
      <c r="B415" s="30" t="s">
        <v>644</v>
      </c>
      <c r="C415" s="30" t="s">
        <v>201</v>
      </c>
      <c r="D415" s="31" t="s">
        <v>2503</v>
      </c>
    </row>
    <row r="416" spans="1:4" x14ac:dyDescent="0.2">
      <c r="A416" s="30">
        <v>79429910</v>
      </c>
      <c r="B416" s="30" t="s">
        <v>645</v>
      </c>
      <c r="C416" s="30" t="s">
        <v>197</v>
      </c>
      <c r="D416" s="31" t="s">
        <v>2503</v>
      </c>
    </row>
    <row r="417" spans="1:4" x14ac:dyDescent="0.2">
      <c r="A417" s="30">
        <v>12994776</v>
      </c>
      <c r="B417" s="30" t="s">
        <v>646</v>
      </c>
      <c r="C417" s="30" t="s">
        <v>197</v>
      </c>
      <c r="D417" s="31" t="s">
        <v>2503</v>
      </c>
    </row>
    <row r="418" spans="1:4" x14ac:dyDescent="0.2">
      <c r="A418" s="30">
        <v>45533027</v>
      </c>
      <c r="B418" s="30" t="s">
        <v>647</v>
      </c>
      <c r="C418" s="30" t="s">
        <v>202</v>
      </c>
      <c r="D418" s="31" t="s">
        <v>2503</v>
      </c>
    </row>
    <row r="419" spans="1:4" x14ac:dyDescent="0.2">
      <c r="A419" s="30">
        <v>80795011</v>
      </c>
      <c r="B419" s="30" t="s">
        <v>648</v>
      </c>
      <c r="C419" s="30" t="s">
        <v>202</v>
      </c>
      <c r="D419" s="31" t="s">
        <v>2503</v>
      </c>
    </row>
    <row r="420" spans="1:4" x14ac:dyDescent="0.2">
      <c r="A420" s="30">
        <v>3085911</v>
      </c>
      <c r="B420" s="30" t="s">
        <v>649</v>
      </c>
      <c r="C420" s="30" t="s">
        <v>202</v>
      </c>
      <c r="D420" s="31" t="s">
        <v>2503</v>
      </c>
    </row>
    <row r="421" spans="1:4" x14ac:dyDescent="0.2">
      <c r="A421" s="30">
        <v>7173029</v>
      </c>
      <c r="B421" s="30" t="s">
        <v>650</v>
      </c>
      <c r="C421" s="30" t="s">
        <v>202</v>
      </c>
      <c r="D421" s="31" t="s">
        <v>2503</v>
      </c>
    </row>
    <row r="422" spans="1:4" x14ac:dyDescent="0.2">
      <c r="A422" s="30">
        <v>51933608</v>
      </c>
      <c r="B422" s="30" t="s">
        <v>651</v>
      </c>
      <c r="C422" s="30" t="s">
        <v>223</v>
      </c>
      <c r="D422" s="31" t="s">
        <v>2503</v>
      </c>
    </row>
    <row r="423" spans="1:4" x14ac:dyDescent="0.2">
      <c r="A423" s="30">
        <v>19308977</v>
      </c>
      <c r="B423" s="30" t="s">
        <v>652</v>
      </c>
      <c r="C423" s="30" t="s">
        <v>224</v>
      </c>
      <c r="D423" s="31" t="s">
        <v>2503</v>
      </c>
    </row>
    <row r="424" spans="1:4" x14ac:dyDescent="0.2">
      <c r="A424" s="30">
        <v>51995427</v>
      </c>
      <c r="B424" s="30" t="s">
        <v>653</v>
      </c>
      <c r="C424" s="30" t="s">
        <v>193</v>
      </c>
      <c r="D424" s="31" t="s">
        <v>2503</v>
      </c>
    </row>
    <row r="425" spans="1:4" x14ac:dyDescent="0.2">
      <c r="A425" s="30">
        <v>53072279</v>
      </c>
      <c r="B425" s="30" t="s">
        <v>654</v>
      </c>
      <c r="C425" s="30" t="s">
        <v>207</v>
      </c>
      <c r="D425" s="31" t="s">
        <v>2503</v>
      </c>
    </row>
    <row r="426" spans="1:4" x14ac:dyDescent="0.2">
      <c r="A426" s="30">
        <v>20905631</v>
      </c>
      <c r="B426" s="30" t="s">
        <v>655</v>
      </c>
      <c r="C426" s="30" t="s">
        <v>207</v>
      </c>
      <c r="D426" s="31" t="s">
        <v>2503</v>
      </c>
    </row>
    <row r="427" spans="1:4" x14ac:dyDescent="0.2">
      <c r="A427" s="30">
        <v>19177831</v>
      </c>
      <c r="B427" s="30" t="s">
        <v>656</v>
      </c>
      <c r="C427" s="30" t="s">
        <v>212</v>
      </c>
      <c r="D427" s="31" t="s">
        <v>2492</v>
      </c>
    </row>
    <row r="428" spans="1:4" x14ac:dyDescent="0.2">
      <c r="A428" s="30">
        <v>35464798</v>
      </c>
      <c r="B428" s="30" t="s">
        <v>657</v>
      </c>
      <c r="C428" s="30" t="s">
        <v>199</v>
      </c>
      <c r="D428" s="31" t="s">
        <v>2492</v>
      </c>
    </row>
    <row r="429" spans="1:4" x14ac:dyDescent="0.2">
      <c r="A429" s="30">
        <v>92503788</v>
      </c>
      <c r="B429" s="30" t="s">
        <v>658</v>
      </c>
      <c r="C429" s="30" t="s">
        <v>199</v>
      </c>
      <c r="D429" s="31" t="s">
        <v>2492</v>
      </c>
    </row>
    <row r="430" spans="1:4" x14ac:dyDescent="0.2">
      <c r="A430" s="30">
        <v>51712579</v>
      </c>
      <c r="B430" s="30" t="s">
        <v>659</v>
      </c>
      <c r="C430" s="30" t="s">
        <v>199</v>
      </c>
      <c r="D430" s="31" t="s">
        <v>2492</v>
      </c>
    </row>
    <row r="431" spans="1:4" x14ac:dyDescent="0.2">
      <c r="A431" s="30">
        <v>71595024</v>
      </c>
      <c r="B431" s="30" t="s">
        <v>660</v>
      </c>
      <c r="C431" s="30" t="s">
        <v>196</v>
      </c>
      <c r="D431" s="31" t="s">
        <v>2492</v>
      </c>
    </row>
    <row r="432" spans="1:4" x14ac:dyDescent="0.2">
      <c r="A432" s="30">
        <v>45487091</v>
      </c>
      <c r="B432" s="30" t="s">
        <v>661</v>
      </c>
      <c r="C432" s="30" t="s">
        <v>196</v>
      </c>
      <c r="D432" s="31" t="s">
        <v>2492</v>
      </c>
    </row>
    <row r="433" spans="1:4" x14ac:dyDescent="0.2">
      <c r="A433" s="30">
        <v>52005339</v>
      </c>
      <c r="B433" s="30" t="s">
        <v>662</v>
      </c>
      <c r="C433" s="30" t="s">
        <v>196</v>
      </c>
      <c r="D433" s="31" t="s">
        <v>2492</v>
      </c>
    </row>
    <row r="434" spans="1:4" x14ac:dyDescent="0.2">
      <c r="A434" s="30">
        <v>19345900</v>
      </c>
      <c r="B434" s="30" t="s">
        <v>663</v>
      </c>
      <c r="C434" s="30" t="s">
        <v>200</v>
      </c>
      <c r="D434" s="31" t="s">
        <v>2492</v>
      </c>
    </row>
    <row r="435" spans="1:4" x14ac:dyDescent="0.2">
      <c r="A435" s="30">
        <v>52006103</v>
      </c>
      <c r="B435" s="30" t="s">
        <v>664</v>
      </c>
      <c r="C435" s="30" t="s">
        <v>200</v>
      </c>
      <c r="D435" s="31" t="s">
        <v>2492</v>
      </c>
    </row>
    <row r="436" spans="1:4" x14ac:dyDescent="0.2">
      <c r="A436" s="30">
        <v>80810675</v>
      </c>
      <c r="B436" s="30" t="s">
        <v>665</v>
      </c>
      <c r="C436" s="30" t="s">
        <v>200</v>
      </c>
      <c r="D436" s="31" t="s">
        <v>2492</v>
      </c>
    </row>
    <row r="437" spans="1:4" x14ac:dyDescent="0.2">
      <c r="A437" s="30">
        <v>53080256</v>
      </c>
      <c r="B437" s="30" t="s">
        <v>666</v>
      </c>
      <c r="C437" s="30" t="s">
        <v>201</v>
      </c>
      <c r="D437" s="31" t="s">
        <v>2492</v>
      </c>
    </row>
    <row r="438" spans="1:4" x14ac:dyDescent="0.2">
      <c r="A438" s="30">
        <v>23490491</v>
      </c>
      <c r="B438" s="30" t="s">
        <v>667</v>
      </c>
      <c r="C438" s="30" t="s">
        <v>202</v>
      </c>
      <c r="D438" s="31" t="s">
        <v>2492</v>
      </c>
    </row>
    <row r="439" spans="1:4" x14ac:dyDescent="0.2">
      <c r="A439" s="30">
        <v>52010661</v>
      </c>
      <c r="B439" s="30" t="s">
        <v>668</v>
      </c>
      <c r="C439" s="30" t="s">
        <v>202</v>
      </c>
      <c r="D439" s="31" t="s">
        <v>2492</v>
      </c>
    </row>
    <row r="440" spans="1:4" x14ac:dyDescent="0.2">
      <c r="A440" s="30">
        <v>39554293</v>
      </c>
      <c r="B440" s="30" t="s">
        <v>669</v>
      </c>
      <c r="C440" s="30" t="s">
        <v>194</v>
      </c>
      <c r="D440" s="31" t="s">
        <v>2492</v>
      </c>
    </row>
    <row r="441" spans="1:4" x14ac:dyDescent="0.2">
      <c r="A441" s="30">
        <v>43040227</v>
      </c>
      <c r="B441" s="30" t="s">
        <v>670</v>
      </c>
      <c r="C441" s="30" t="s">
        <v>213</v>
      </c>
      <c r="D441" s="30" t="s">
        <v>2504</v>
      </c>
    </row>
    <row r="442" spans="1:4" x14ac:dyDescent="0.2">
      <c r="A442" s="30">
        <v>43877492</v>
      </c>
      <c r="B442" s="30" t="s">
        <v>671</v>
      </c>
      <c r="C442" s="30" t="s">
        <v>199</v>
      </c>
      <c r="D442" s="30" t="s">
        <v>2504</v>
      </c>
    </row>
    <row r="443" spans="1:4" x14ac:dyDescent="0.2">
      <c r="A443" s="30">
        <v>43570388</v>
      </c>
      <c r="B443" s="30" t="s">
        <v>672</v>
      </c>
      <c r="C443" s="30" t="s">
        <v>200</v>
      </c>
      <c r="D443" s="30" t="s">
        <v>2504</v>
      </c>
    </row>
    <row r="444" spans="1:4" x14ac:dyDescent="0.2">
      <c r="A444" s="30">
        <v>70089546</v>
      </c>
      <c r="B444" s="30" t="s">
        <v>673</v>
      </c>
      <c r="C444" s="30" t="s">
        <v>200</v>
      </c>
      <c r="D444" s="30" t="s">
        <v>2504</v>
      </c>
    </row>
    <row r="445" spans="1:4" x14ac:dyDescent="0.2">
      <c r="A445" s="30">
        <v>43873466</v>
      </c>
      <c r="B445" s="30" t="s">
        <v>674</v>
      </c>
      <c r="C445" s="30" t="s">
        <v>200</v>
      </c>
      <c r="D445" s="30" t="s">
        <v>2504</v>
      </c>
    </row>
    <row r="446" spans="1:4" x14ac:dyDescent="0.2">
      <c r="A446" s="30">
        <v>42889033</v>
      </c>
      <c r="B446" s="30" t="s">
        <v>675</v>
      </c>
      <c r="C446" s="30" t="s">
        <v>200</v>
      </c>
      <c r="D446" s="30" t="s">
        <v>2504</v>
      </c>
    </row>
    <row r="447" spans="1:4" x14ac:dyDescent="0.2">
      <c r="A447" s="30">
        <v>32352328</v>
      </c>
      <c r="B447" s="30" t="s">
        <v>676</v>
      </c>
      <c r="C447" s="30" t="s">
        <v>201</v>
      </c>
      <c r="D447" s="30" t="s">
        <v>2504</v>
      </c>
    </row>
    <row r="448" spans="1:4" x14ac:dyDescent="0.2">
      <c r="A448" s="30">
        <v>22237317</v>
      </c>
      <c r="B448" s="30" t="s">
        <v>677</v>
      </c>
      <c r="C448" s="30" t="s">
        <v>201</v>
      </c>
      <c r="D448" s="30" t="s">
        <v>2504</v>
      </c>
    </row>
    <row r="449" spans="1:4" x14ac:dyDescent="0.2">
      <c r="A449" s="30">
        <v>43261643</v>
      </c>
      <c r="B449" s="30" t="s">
        <v>678</v>
      </c>
      <c r="C449" s="30" t="s">
        <v>201</v>
      </c>
      <c r="D449" s="30" t="s">
        <v>2504</v>
      </c>
    </row>
    <row r="450" spans="1:4" x14ac:dyDescent="0.2">
      <c r="A450" s="30">
        <v>32107180</v>
      </c>
      <c r="B450" s="30" t="s">
        <v>679</v>
      </c>
      <c r="C450" s="30" t="s">
        <v>197</v>
      </c>
      <c r="D450" s="30" t="s">
        <v>2504</v>
      </c>
    </row>
    <row r="451" spans="1:4" x14ac:dyDescent="0.2">
      <c r="A451" s="30">
        <v>71171375</v>
      </c>
      <c r="B451" s="30" t="s">
        <v>680</v>
      </c>
      <c r="C451" s="30" t="s">
        <v>197</v>
      </c>
      <c r="D451" s="30" t="s">
        <v>2504</v>
      </c>
    </row>
    <row r="452" spans="1:4" x14ac:dyDescent="0.2">
      <c r="A452" s="30">
        <v>32295420</v>
      </c>
      <c r="B452" s="30" t="s">
        <v>681</v>
      </c>
      <c r="C452" s="30" t="s">
        <v>197</v>
      </c>
      <c r="D452" s="30" t="s">
        <v>2504</v>
      </c>
    </row>
    <row r="453" spans="1:4" x14ac:dyDescent="0.2">
      <c r="A453" s="30">
        <v>71703205</v>
      </c>
      <c r="B453" s="30" t="s">
        <v>682</v>
      </c>
      <c r="C453" s="30" t="s">
        <v>202</v>
      </c>
      <c r="D453" s="30" t="s">
        <v>2504</v>
      </c>
    </row>
    <row r="454" spans="1:4" x14ac:dyDescent="0.2">
      <c r="A454" s="30">
        <v>71706143</v>
      </c>
      <c r="B454" s="30" t="s">
        <v>683</v>
      </c>
      <c r="C454" s="30" t="s">
        <v>202</v>
      </c>
      <c r="D454" s="30" t="s">
        <v>2504</v>
      </c>
    </row>
    <row r="455" spans="1:4" x14ac:dyDescent="0.2">
      <c r="A455" s="30">
        <v>70569064</v>
      </c>
      <c r="B455" s="30" t="s">
        <v>684</v>
      </c>
      <c r="C455" s="30" t="s">
        <v>202</v>
      </c>
      <c r="D455" s="30" t="s">
        <v>2504</v>
      </c>
    </row>
    <row r="456" spans="1:4" x14ac:dyDescent="0.2">
      <c r="A456" s="30">
        <v>44002281</v>
      </c>
      <c r="B456" s="30" t="s">
        <v>685</v>
      </c>
      <c r="C456" s="30" t="s">
        <v>202</v>
      </c>
      <c r="D456" s="30" t="s">
        <v>2504</v>
      </c>
    </row>
    <row r="457" spans="1:4" x14ac:dyDescent="0.2">
      <c r="A457" s="30">
        <v>43866799</v>
      </c>
      <c r="B457" s="30" t="s">
        <v>686</v>
      </c>
      <c r="C457" s="30" t="s">
        <v>202</v>
      </c>
      <c r="D457" s="30" t="s">
        <v>2504</v>
      </c>
    </row>
    <row r="458" spans="1:4" x14ac:dyDescent="0.2">
      <c r="A458" s="30">
        <v>1152439532</v>
      </c>
      <c r="B458" s="30" t="s">
        <v>687</v>
      </c>
      <c r="C458" s="30" t="s">
        <v>189</v>
      </c>
      <c r="D458" s="30" t="s">
        <v>2504</v>
      </c>
    </row>
    <row r="459" spans="1:4" x14ac:dyDescent="0.2">
      <c r="A459" s="30">
        <v>1128414787</v>
      </c>
      <c r="B459" s="30" t="s">
        <v>688</v>
      </c>
      <c r="C459" s="30" t="s">
        <v>189</v>
      </c>
      <c r="D459" s="30" t="s">
        <v>2504</v>
      </c>
    </row>
    <row r="460" spans="1:4" x14ac:dyDescent="0.2">
      <c r="A460" s="30">
        <v>98635365</v>
      </c>
      <c r="B460" s="30" t="s">
        <v>689</v>
      </c>
      <c r="C460" s="30" t="s">
        <v>189</v>
      </c>
      <c r="D460" s="30" t="s">
        <v>2504</v>
      </c>
    </row>
    <row r="461" spans="1:4" x14ac:dyDescent="0.2">
      <c r="A461" s="30">
        <v>1128384235</v>
      </c>
      <c r="B461" s="30" t="s">
        <v>690</v>
      </c>
      <c r="C461" s="30" t="s">
        <v>189</v>
      </c>
      <c r="D461" s="30" t="s">
        <v>2504</v>
      </c>
    </row>
    <row r="462" spans="1:4" x14ac:dyDescent="0.2">
      <c r="A462" s="30">
        <v>1036630660</v>
      </c>
      <c r="B462" s="30" t="s">
        <v>691</v>
      </c>
      <c r="C462" s="30" t="s">
        <v>189</v>
      </c>
      <c r="D462" s="30" t="s">
        <v>2504</v>
      </c>
    </row>
    <row r="463" spans="1:4" x14ac:dyDescent="0.2">
      <c r="A463" s="30">
        <v>1040732235</v>
      </c>
      <c r="B463" s="30" t="s">
        <v>692</v>
      </c>
      <c r="C463" s="30" t="s">
        <v>189</v>
      </c>
      <c r="D463" s="30" t="s">
        <v>2504</v>
      </c>
    </row>
    <row r="464" spans="1:4" x14ac:dyDescent="0.2">
      <c r="A464" s="30">
        <v>1044101510</v>
      </c>
      <c r="B464" s="30" t="s">
        <v>693</v>
      </c>
      <c r="C464" s="30" t="s">
        <v>198</v>
      </c>
      <c r="D464" s="30" t="s">
        <v>2504</v>
      </c>
    </row>
    <row r="465" spans="1:4" x14ac:dyDescent="0.2">
      <c r="A465" s="30">
        <v>1152192547</v>
      </c>
      <c r="B465" s="30" t="s">
        <v>694</v>
      </c>
      <c r="C465" s="30" t="s">
        <v>198</v>
      </c>
      <c r="D465" s="30" t="s">
        <v>2504</v>
      </c>
    </row>
    <row r="466" spans="1:4" x14ac:dyDescent="0.2">
      <c r="A466" s="30">
        <v>8027988</v>
      </c>
      <c r="B466" s="30" t="s">
        <v>695</v>
      </c>
      <c r="C466" s="30" t="s">
        <v>223</v>
      </c>
      <c r="D466" s="30" t="s">
        <v>2504</v>
      </c>
    </row>
    <row r="467" spans="1:4" x14ac:dyDescent="0.2">
      <c r="A467" s="30">
        <v>15259762</v>
      </c>
      <c r="B467" s="30" t="s">
        <v>696</v>
      </c>
      <c r="C467" s="30" t="s">
        <v>224</v>
      </c>
      <c r="D467" s="30" t="s">
        <v>2504</v>
      </c>
    </row>
    <row r="468" spans="1:4" x14ac:dyDescent="0.2">
      <c r="A468" s="30">
        <v>70220051</v>
      </c>
      <c r="B468" s="30" t="s">
        <v>697</v>
      </c>
      <c r="C468" s="30" t="s">
        <v>226</v>
      </c>
      <c r="D468" s="30" t="s">
        <v>2504</v>
      </c>
    </row>
    <row r="469" spans="1:4" x14ac:dyDescent="0.2">
      <c r="A469" s="30">
        <v>42974232</v>
      </c>
      <c r="B469" s="30" t="s">
        <v>698</v>
      </c>
      <c r="C469" s="30" t="s">
        <v>227</v>
      </c>
      <c r="D469" s="30" t="s">
        <v>2504</v>
      </c>
    </row>
    <row r="470" spans="1:4" x14ac:dyDescent="0.2">
      <c r="A470" s="30">
        <v>42887822</v>
      </c>
      <c r="B470" s="30" t="s">
        <v>699</v>
      </c>
      <c r="C470" s="30" t="s">
        <v>193</v>
      </c>
      <c r="D470" s="30" t="s">
        <v>2504</v>
      </c>
    </row>
    <row r="471" spans="1:4" x14ac:dyDescent="0.2">
      <c r="A471" s="30">
        <v>43030499</v>
      </c>
      <c r="B471" s="30" t="s">
        <v>700</v>
      </c>
      <c r="C471" s="30" t="s">
        <v>200</v>
      </c>
      <c r="D471" s="30" t="s">
        <v>2504</v>
      </c>
    </row>
    <row r="472" spans="1:4" x14ac:dyDescent="0.2">
      <c r="A472" s="30">
        <v>43745604</v>
      </c>
      <c r="B472" s="30" t="s">
        <v>701</v>
      </c>
      <c r="C472" s="30" t="s">
        <v>201</v>
      </c>
      <c r="D472" s="30" t="s">
        <v>2504</v>
      </c>
    </row>
    <row r="473" spans="1:4" x14ac:dyDescent="0.2">
      <c r="A473" s="30">
        <v>43088455</v>
      </c>
      <c r="B473" s="30" t="s">
        <v>702</v>
      </c>
      <c r="C473" s="30" t="s">
        <v>197</v>
      </c>
      <c r="D473" s="30" t="s">
        <v>2504</v>
      </c>
    </row>
    <row r="474" spans="1:4" x14ac:dyDescent="0.2">
      <c r="A474" s="30">
        <v>42678865</v>
      </c>
      <c r="B474" s="30" t="s">
        <v>703</v>
      </c>
      <c r="C474" s="30" t="s">
        <v>197</v>
      </c>
      <c r="D474" s="30" t="s">
        <v>2504</v>
      </c>
    </row>
    <row r="475" spans="1:4" x14ac:dyDescent="0.2">
      <c r="A475" s="30">
        <v>43003089</v>
      </c>
      <c r="B475" s="30" t="s">
        <v>704</v>
      </c>
      <c r="C475" s="30" t="s">
        <v>197</v>
      </c>
      <c r="D475" s="30" t="s">
        <v>2504</v>
      </c>
    </row>
    <row r="476" spans="1:4" x14ac:dyDescent="0.2">
      <c r="A476" s="30">
        <v>42787397</v>
      </c>
      <c r="B476" s="30" t="s">
        <v>705</v>
      </c>
      <c r="C476" s="30" t="s">
        <v>202</v>
      </c>
      <c r="D476" s="30" t="s">
        <v>2504</v>
      </c>
    </row>
    <row r="477" spans="1:4" x14ac:dyDescent="0.2">
      <c r="A477" s="30">
        <v>30404822</v>
      </c>
      <c r="B477" s="30" t="s">
        <v>706</v>
      </c>
      <c r="C477" s="30" t="s">
        <v>202</v>
      </c>
      <c r="D477" s="30" t="s">
        <v>2504</v>
      </c>
    </row>
    <row r="478" spans="1:4" x14ac:dyDescent="0.2">
      <c r="A478" s="30">
        <v>71391766</v>
      </c>
      <c r="B478" s="30" t="s">
        <v>707</v>
      </c>
      <c r="C478" s="30" t="s">
        <v>202</v>
      </c>
      <c r="D478" s="30" t="s">
        <v>2504</v>
      </c>
    </row>
    <row r="479" spans="1:4" x14ac:dyDescent="0.2">
      <c r="A479" s="30">
        <v>71376114</v>
      </c>
      <c r="B479" s="30" t="s">
        <v>708</v>
      </c>
      <c r="C479" s="30" t="s">
        <v>202</v>
      </c>
      <c r="D479" s="30" t="s">
        <v>2504</v>
      </c>
    </row>
    <row r="480" spans="1:4" x14ac:dyDescent="0.2">
      <c r="A480" s="30">
        <v>71626910</v>
      </c>
      <c r="B480" s="30" t="s">
        <v>709</v>
      </c>
      <c r="C480" s="30" t="s">
        <v>202</v>
      </c>
      <c r="D480" s="30" t="s">
        <v>2504</v>
      </c>
    </row>
    <row r="481" spans="1:4" x14ac:dyDescent="0.2">
      <c r="A481" s="30">
        <v>43501404</v>
      </c>
      <c r="B481" s="30" t="s">
        <v>710</v>
      </c>
      <c r="C481" s="30" t="s">
        <v>189</v>
      </c>
      <c r="D481" s="30" t="s">
        <v>2504</v>
      </c>
    </row>
    <row r="482" spans="1:4" x14ac:dyDescent="0.2">
      <c r="A482" s="30">
        <v>1040732272</v>
      </c>
      <c r="B482" s="30" t="s">
        <v>711</v>
      </c>
      <c r="C482" s="30" t="s">
        <v>189</v>
      </c>
      <c r="D482" s="30" t="s">
        <v>2504</v>
      </c>
    </row>
    <row r="483" spans="1:4" x14ac:dyDescent="0.2">
      <c r="A483" s="30">
        <v>71703117</v>
      </c>
      <c r="B483" s="30" t="s">
        <v>712</v>
      </c>
      <c r="C483" s="30" t="s">
        <v>189</v>
      </c>
      <c r="D483" s="30" t="s">
        <v>2504</v>
      </c>
    </row>
    <row r="484" spans="1:4" x14ac:dyDescent="0.2">
      <c r="A484" s="30">
        <v>43912489</v>
      </c>
      <c r="B484" s="30" t="s">
        <v>713</v>
      </c>
      <c r="C484" s="30" t="s">
        <v>223</v>
      </c>
      <c r="D484" s="30" t="s">
        <v>2504</v>
      </c>
    </row>
    <row r="485" spans="1:4" x14ac:dyDescent="0.2">
      <c r="A485" s="30">
        <v>71627858</v>
      </c>
      <c r="B485" s="30" t="s">
        <v>714</v>
      </c>
      <c r="C485" s="30" t="s">
        <v>223</v>
      </c>
      <c r="D485" s="30" t="s">
        <v>2504</v>
      </c>
    </row>
    <row r="486" spans="1:4" x14ac:dyDescent="0.2">
      <c r="A486" s="30">
        <v>42755703</v>
      </c>
      <c r="B486" s="30" t="s">
        <v>715</v>
      </c>
      <c r="C486" s="30" t="s">
        <v>223</v>
      </c>
      <c r="D486" s="30" t="s">
        <v>2504</v>
      </c>
    </row>
    <row r="487" spans="1:4" x14ac:dyDescent="0.2">
      <c r="A487" s="30">
        <v>43735295</v>
      </c>
      <c r="B487" s="30" t="s">
        <v>716</v>
      </c>
      <c r="C487" s="30" t="s">
        <v>223</v>
      </c>
      <c r="D487" s="30" t="s">
        <v>2504</v>
      </c>
    </row>
    <row r="488" spans="1:4" x14ac:dyDescent="0.2">
      <c r="A488" s="30">
        <v>30271420</v>
      </c>
      <c r="B488" s="30" t="s">
        <v>717</v>
      </c>
      <c r="C488" s="30" t="s">
        <v>223</v>
      </c>
      <c r="D488" s="30" t="s">
        <v>2504</v>
      </c>
    </row>
    <row r="489" spans="1:4" x14ac:dyDescent="0.2">
      <c r="A489" s="30">
        <v>21743997</v>
      </c>
      <c r="B489" s="30" t="s">
        <v>718</v>
      </c>
      <c r="C489" s="30" t="s">
        <v>224</v>
      </c>
      <c r="D489" s="30" t="s">
        <v>2504</v>
      </c>
    </row>
    <row r="490" spans="1:4" x14ac:dyDescent="0.2">
      <c r="A490" s="30">
        <v>43558854</v>
      </c>
      <c r="B490" s="30" t="s">
        <v>719</v>
      </c>
      <c r="C490" s="30" t="s">
        <v>224</v>
      </c>
      <c r="D490" s="30" t="s">
        <v>2504</v>
      </c>
    </row>
    <row r="491" spans="1:4" x14ac:dyDescent="0.2">
      <c r="A491" s="30">
        <v>39276685</v>
      </c>
      <c r="B491" s="30" t="s">
        <v>720</v>
      </c>
      <c r="C491" s="30" t="s">
        <v>224</v>
      </c>
      <c r="D491" s="30" t="s">
        <v>2504</v>
      </c>
    </row>
    <row r="492" spans="1:4" x14ac:dyDescent="0.2">
      <c r="A492" s="30">
        <v>71611475</v>
      </c>
      <c r="B492" s="30" t="s">
        <v>721</v>
      </c>
      <c r="C492" s="30" t="s">
        <v>226</v>
      </c>
      <c r="D492" s="30" t="s">
        <v>2504</v>
      </c>
    </row>
    <row r="493" spans="1:4" x14ac:dyDescent="0.2">
      <c r="A493" s="30">
        <v>43580928</v>
      </c>
      <c r="B493" s="30" t="s">
        <v>722</v>
      </c>
      <c r="C493" s="30" t="s">
        <v>227</v>
      </c>
      <c r="D493" s="30" t="s">
        <v>2504</v>
      </c>
    </row>
    <row r="494" spans="1:4" x14ac:dyDescent="0.2">
      <c r="A494" s="30">
        <v>71775624</v>
      </c>
      <c r="B494" s="30" t="s">
        <v>723</v>
      </c>
      <c r="C494" s="30" t="s">
        <v>193</v>
      </c>
      <c r="D494" s="30" t="s">
        <v>2504</v>
      </c>
    </row>
    <row r="495" spans="1:4" x14ac:dyDescent="0.2">
      <c r="A495" s="30">
        <v>43091760</v>
      </c>
      <c r="B495" s="30" t="s">
        <v>724</v>
      </c>
      <c r="C495" s="30" t="s">
        <v>193</v>
      </c>
      <c r="D495" s="30" t="s">
        <v>2504</v>
      </c>
    </row>
    <row r="496" spans="1:4" x14ac:dyDescent="0.2">
      <c r="A496" s="30">
        <v>5884159</v>
      </c>
      <c r="B496" s="30" t="s">
        <v>725</v>
      </c>
      <c r="C496" s="30" t="s">
        <v>193</v>
      </c>
      <c r="D496" s="30" t="s">
        <v>2504</v>
      </c>
    </row>
    <row r="497" spans="1:4" x14ac:dyDescent="0.2">
      <c r="A497" s="30">
        <v>1017160871</v>
      </c>
      <c r="B497" s="30" t="s">
        <v>726</v>
      </c>
      <c r="C497" s="30" t="s">
        <v>193</v>
      </c>
      <c r="D497" s="30" t="s">
        <v>2504</v>
      </c>
    </row>
    <row r="498" spans="1:4" x14ac:dyDescent="0.2">
      <c r="A498" s="30">
        <v>43671927</v>
      </c>
      <c r="B498" s="30" t="s">
        <v>727</v>
      </c>
      <c r="C498" s="30" t="s">
        <v>193</v>
      </c>
      <c r="D498" s="30" t="s">
        <v>2504</v>
      </c>
    </row>
    <row r="499" spans="1:4" x14ac:dyDescent="0.2">
      <c r="A499" s="30">
        <v>71609125</v>
      </c>
      <c r="B499" s="30" t="s">
        <v>728</v>
      </c>
      <c r="C499" s="30" t="s">
        <v>193</v>
      </c>
      <c r="D499" s="30" t="s">
        <v>2504</v>
      </c>
    </row>
    <row r="500" spans="1:4" x14ac:dyDescent="0.2">
      <c r="A500" s="30">
        <v>70097072</v>
      </c>
      <c r="B500" s="30" t="s">
        <v>729</v>
      </c>
      <c r="C500" s="30" t="s">
        <v>193</v>
      </c>
      <c r="D500" s="30" t="s">
        <v>2504</v>
      </c>
    </row>
    <row r="501" spans="1:4" x14ac:dyDescent="0.2">
      <c r="A501" s="30">
        <v>3353787</v>
      </c>
      <c r="B501" s="30" t="s">
        <v>730</v>
      </c>
      <c r="C501" s="30" t="s">
        <v>193</v>
      </c>
      <c r="D501" s="30" t="s">
        <v>2504</v>
      </c>
    </row>
    <row r="502" spans="1:4" x14ac:dyDescent="0.2">
      <c r="A502" s="30">
        <v>98524109</v>
      </c>
      <c r="B502" s="30" t="s">
        <v>731</v>
      </c>
      <c r="C502" s="30" t="s">
        <v>193</v>
      </c>
      <c r="D502" s="30" t="s">
        <v>2504</v>
      </c>
    </row>
    <row r="503" spans="1:4" x14ac:dyDescent="0.2">
      <c r="A503" s="30">
        <v>8434529</v>
      </c>
      <c r="B503" s="30" t="s">
        <v>732</v>
      </c>
      <c r="C503" s="30" t="s">
        <v>193</v>
      </c>
      <c r="D503" s="30" t="s">
        <v>2504</v>
      </c>
    </row>
    <row r="504" spans="1:4" x14ac:dyDescent="0.2">
      <c r="A504" s="30">
        <v>32182341</v>
      </c>
      <c r="B504" s="30" t="s">
        <v>733</v>
      </c>
      <c r="C504" s="30" t="s">
        <v>193</v>
      </c>
      <c r="D504" s="30" t="s">
        <v>2504</v>
      </c>
    </row>
    <row r="505" spans="1:4" x14ac:dyDescent="0.2">
      <c r="A505" s="30">
        <v>3563400</v>
      </c>
      <c r="B505" s="30" t="s">
        <v>734</v>
      </c>
      <c r="C505" s="30" t="s">
        <v>205</v>
      </c>
      <c r="D505" s="30" t="s">
        <v>2504</v>
      </c>
    </row>
    <row r="506" spans="1:4" x14ac:dyDescent="0.2">
      <c r="A506" s="30">
        <v>98463250</v>
      </c>
      <c r="B506" s="30" t="s">
        <v>735</v>
      </c>
      <c r="C506" s="30" t="s">
        <v>205</v>
      </c>
      <c r="D506" s="30" t="s">
        <v>2504</v>
      </c>
    </row>
    <row r="507" spans="1:4" x14ac:dyDescent="0.2">
      <c r="A507" s="30">
        <v>1152214401</v>
      </c>
      <c r="B507" s="30" t="s">
        <v>736</v>
      </c>
      <c r="C507" s="30" t="s">
        <v>205</v>
      </c>
      <c r="D507" s="30" t="s">
        <v>2504</v>
      </c>
    </row>
    <row r="508" spans="1:4" x14ac:dyDescent="0.2">
      <c r="A508" s="30">
        <v>43412498</v>
      </c>
      <c r="B508" s="30" t="s">
        <v>737</v>
      </c>
      <c r="C508" s="30" t="s">
        <v>205</v>
      </c>
      <c r="D508" s="30" t="s">
        <v>2504</v>
      </c>
    </row>
    <row r="509" spans="1:4" x14ac:dyDescent="0.2">
      <c r="A509" s="30">
        <v>70074338</v>
      </c>
      <c r="B509" s="30" t="s">
        <v>738</v>
      </c>
      <c r="C509" s="30" t="s">
        <v>214</v>
      </c>
      <c r="D509" s="30" t="s">
        <v>2504</v>
      </c>
    </row>
    <row r="510" spans="1:4" x14ac:dyDescent="0.2">
      <c r="A510" s="30">
        <v>21990818</v>
      </c>
      <c r="B510" s="30" t="s">
        <v>739</v>
      </c>
      <c r="C510" s="30" t="s">
        <v>203</v>
      </c>
      <c r="D510" s="30" t="s">
        <v>2504</v>
      </c>
    </row>
    <row r="511" spans="1:4" x14ac:dyDescent="0.2">
      <c r="A511" s="30">
        <v>71584509</v>
      </c>
      <c r="B511" s="30" t="s">
        <v>740</v>
      </c>
      <c r="C511" s="30" t="s">
        <v>203</v>
      </c>
      <c r="D511" s="30" t="s">
        <v>2504</v>
      </c>
    </row>
    <row r="512" spans="1:4" x14ac:dyDescent="0.2">
      <c r="A512" s="30">
        <v>43201767</v>
      </c>
      <c r="B512" s="30" t="s">
        <v>741</v>
      </c>
      <c r="C512" s="30" t="s">
        <v>203</v>
      </c>
      <c r="D512" s="30" t="s">
        <v>2504</v>
      </c>
    </row>
    <row r="513" spans="1:4" x14ac:dyDescent="0.2">
      <c r="A513" s="30">
        <v>42979060</v>
      </c>
      <c r="B513" s="30" t="s">
        <v>742</v>
      </c>
      <c r="C513" s="30" t="s">
        <v>203</v>
      </c>
      <c r="D513" s="30" t="s">
        <v>2504</v>
      </c>
    </row>
    <row r="514" spans="1:4" x14ac:dyDescent="0.2">
      <c r="A514" s="30">
        <v>71664292</v>
      </c>
      <c r="B514" s="30" t="s">
        <v>743</v>
      </c>
      <c r="C514" s="30" t="s">
        <v>203</v>
      </c>
      <c r="D514" s="30" t="s">
        <v>2504</v>
      </c>
    </row>
    <row r="515" spans="1:4" x14ac:dyDescent="0.2">
      <c r="A515" s="30">
        <v>98539392</v>
      </c>
      <c r="B515" s="30" t="s">
        <v>744</v>
      </c>
      <c r="C515" s="30" t="s">
        <v>203</v>
      </c>
      <c r="D515" s="30" t="s">
        <v>2504</v>
      </c>
    </row>
    <row r="516" spans="1:4" x14ac:dyDescent="0.2">
      <c r="A516" s="30">
        <v>98641912</v>
      </c>
      <c r="B516" s="30" t="s">
        <v>745</v>
      </c>
      <c r="C516" s="30" t="s">
        <v>203</v>
      </c>
      <c r="D516" s="30" t="s">
        <v>2504</v>
      </c>
    </row>
    <row r="517" spans="1:4" x14ac:dyDescent="0.2">
      <c r="A517" s="30">
        <v>1035416970</v>
      </c>
      <c r="B517" s="30" t="s">
        <v>746</v>
      </c>
      <c r="C517" s="30" t="s">
        <v>203</v>
      </c>
      <c r="D517" s="30" t="s">
        <v>2504</v>
      </c>
    </row>
    <row r="518" spans="1:4" x14ac:dyDescent="0.2">
      <c r="A518" s="30">
        <v>73077740</v>
      </c>
      <c r="B518" s="30" t="s">
        <v>747</v>
      </c>
      <c r="C518" s="30" t="s">
        <v>215</v>
      </c>
      <c r="D518" s="30" t="s">
        <v>22</v>
      </c>
    </row>
    <row r="519" spans="1:4" x14ac:dyDescent="0.2">
      <c r="A519" s="30">
        <v>21422279</v>
      </c>
      <c r="B519" s="30" t="s">
        <v>748</v>
      </c>
      <c r="C519" s="30" t="s">
        <v>205</v>
      </c>
      <c r="D519" s="30" t="s">
        <v>22</v>
      </c>
    </row>
    <row r="520" spans="1:4" x14ac:dyDescent="0.2">
      <c r="A520" s="30">
        <v>70856350</v>
      </c>
      <c r="B520" s="30" t="s">
        <v>749</v>
      </c>
      <c r="C520" s="30" t="s">
        <v>215</v>
      </c>
      <c r="D520" s="30" t="s">
        <v>23</v>
      </c>
    </row>
    <row r="521" spans="1:4" x14ac:dyDescent="0.2">
      <c r="A521" s="30">
        <v>32110748</v>
      </c>
      <c r="B521" s="30" t="s">
        <v>750</v>
      </c>
      <c r="C521" s="30" t="s">
        <v>205</v>
      </c>
      <c r="D521" s="30" t="s">
        <v>23</v>
      </c>
    </row>
    <row r="522" spans="1:4" x14ac:dyDescent="0.2">
      <c r="A522" s="30">
        <v>32109005</v>
      </c>
      <c r="B522" s="30" t="s">
        <v>751</v>
      </c>
      <c r="C522" s="30" t="s">
        <v>215</v>
      </c>
      <c r="D522" s="30" t="s">
        <v>24</v>
      </c>
    </row>
    <row r="523" spans="1:4" x14ac:dyDescent="0.2">
      <c r="A523" s="30">
        <v>39278549</v>
      </c>
      <c r="B523" s="30" t="s">
        <v>752</v>
      </c>
      <c r="C523" s="30" t="s">
        <v>203</v>
      </c>
      <c r="D523" s="30" t="s">
        <v>24</v>
      </c>
    </row>
    <row r="524" spans="1:4" x14ac:dyDescent="0.2">
      <c r="A524" s="30">
        <v>39272028</v>
      </c>
      <c r="B524" s="30" t="s">
        <v>753</v>
      </c>
      <c r="C524" s="30" t="s">
        <v>203</v>
      </c>
      <c r="D524" s="30" t="s">
        <v>24</v>
      </c>
    </row>
    <row r="525" spans="1:4" x14ac:dyDescent="0.2">
      <c r="A525" s="30">
        <v>16266038</v>
      </c>
      <c r="B525" s="30" t="s">
        <v>754</v>
      </c>
      <c r="C525" s="30" t="s">
        <v>215</v>
      </c>
      <c r="D525" s="31" t="s">
        <v>25</v>
      </c>
    </row>
    <row r="526" spans="1:4" x14ac:dyDescent="0.2">
      <c r="A526" s="30">
        <v>43489863</v>
      </c>
      <c r="B526" s="30" t="s">
        <v>755</v>
      </c>
      <c r="C526" s="30" t="s">
        <v>205</v>
      </c>
      <c r="D526" s="31" t="s">
        <v>25</v>
      </c>
    </row>
    <row r="527" spans="1:4" x14ac:dyDescent="0.2">
      <c r="A527" s="30">
        <v>21573295</v>
      </c>
      <c r="B527" s="30" t="s">
        <v>756</v>
      </c>
      <c r="C527" s="30" t="s">
        <v>216</v>
      </c>
      <c r="D527" s="31" t="s">
        <v>25</v>
      </c>
    </row>
    <row r="528" spans="1:4" x14ac:dyDescent="0.2">
      <c r="A528" s="30">
        <v>21421950</v>
      </c>
      <c r="B528" s="30" t="s">
        <v>757</v>
      </c>
      <c r="C528" s="30" t="s">
        <v>215</v>
      </c>
      <c r="D528" s="30" t="s">
        <v>26</v>
      </c>
    </row>
    <row r="529" spans="1:4" x14ac:dyDescent="0.2">
      <c r="A529" s="30">
        <v>43410307</v>
      </c>
      <c r="B529" s="30" t="s">
        <v>758</v>
      </c>
      <c r="C529" s="30" t="s">
        <v>205</v>
      </c>
      <c r="D529" s="30" t="s">
        <v>26</v>
      </c>
    </row>
    <row r="530" spans="1:4" x14ac:dyDescent="0.2">
      <c r="A530" s="30">
        <v>70660627</v>
      </c>
      <c r="B530" s="30" t="s">
        <v>759</v>
      </c>
      <c r="C530" s="30" t="s">
        <v>203</v>
      </c>
      <c r="D530" s="30" t="s">
        <v>26</v>
      </c>
    </row>
    <row r="531" spans="1:4" x14ac:dyDescent="0.2">
      <c r="A531" s="30">
        <v>75085751</v>
      </c>
      <c r="B531" s="30" t="s">
        <v>760</v>
      </c>
      <c r="C531" s="30" t="s">
        <v>215</v>
      </c>
      <c r="D531" s="31" t="s">
        <v>27</v>
      </c>
    </row>
    <row r="532" spans="1:4" x14ac:dyDescent="0.2">
      <c r="A532" s="30">
        <v>1039022605</v>
      </c>
      <c r="B532" s="30" t="s">
        <v>761</v>
      </c>
      <c r="C532" s="30" t="s">
        <v>205</v>
      </c>
      <c r="D532" s="31" t="s">
        <v>27</v>
      </c>
    </row>
    <row r="533" spans="1:4" x14ac:dyDescent="0.2">
      <c r="A533" s="30">
        <v>21830734</v>
      </c>
      <c r="B533" s="30" t="s">
        <v>762</v>
      </c>
      <c r="C533" s="30" t="s">
        <v>205</v>
      </c>
      <c r="D533" s="31" t="s">
        <v>27</v>
      </c>
    </row>
    <row r="534" spans="1:4" x14ac:dyDescent="0.2">
      <c r="A534" s="30">
        <v>71738957</v>
      </c>
      <c r="B534" s="30" t="s">
        <v>763</v>
      </c>
      <c r="C534" s="30" t="s">
        <v>215</v>
      </c>
      <c r="D534" s="30" t="s">
        <v>28</v>
      </c>
    </row>
    <row r="535" spans="1:4" x14ac:dyDescent="0.2">
      <c r="A535" s="30">
        <v>15385361</v>
      </c>
      <c r="B535" s="30" t="s">
        <v>764</v>
      </c>
      <c r="C535" s="30" t="s">
        <v>202</v>
      </c>
      <c r="D535" s="30" t="s">
        <v>28</v>
      </c>
    </row>
    <row r="536" spans="1:4" x14ac:dyDescent="0.2">
      <c r="A536" s="30">
        <v>43547201</v>
      </c>
      <c r="B536" s="30" t="s">
        <v>765</v>
      </c>
      <c r="C536" s="30" t="s">
        <v>225</v>
      </c>
      <c r="D536" s="30" t="s">
        <v>28</v>
      </c>
    </row>
    <row r="537" spans="1:4" x14ac:dyDescent="0.2">
      <c r="A537" s="30">
        <v>39182870</v>
      </c>
      <c r="B537" s="30" t="s">
        <v>766</v>
      </c>
      <c r="C537" s="30" t="s">
        <v>224</v>
      </c>
      <c r="D537" s="30" t="s">
        <v>28</v>
      </c>
    </row>
    <row r="538" spans="1:4" x14ac:dyDescent="0.2">
      <c r="A538" s="30">
        <v>70752997</v>
      </c>
      <c r="B538" s="30" t="s">
        <v>767</v>
      </c>
      <c r="C538" s="30" t="s">
        <v>193</v>
      </c>
      <c r="D538" s="30" t="s">
        <v>28</v>
      </c>
    </row>
    <row r="539" spans="1:4" x14ac:dyDescent="0.2">
      <c r="A539" s="30">
        <v>1040039510</v>
      </c>
      <c r="B539" s="30" t="s">
        <v>768</v>
      </c>
      <c r="C539" s="30" t="s">
        <v>203</v>
      </c>
      <c r="D539" s="30" t="s">
        <v>28</v>
      </c>
    </row>
    <row r="540" spans="1:4" x14ac:dyDescent="0.2">
      <c r="A540" s="30">
        <v>15387903</v>
      </c>
      <c r="B540" s="30" t="s">
        <v>769</v>
      </c>
      <c r="C540" s="30" t="s">
        <v>203</v>
      </c>
      <c r="D540" s="30" t="s">
        <v>28</v>
      </c>
    </row>
    <row r="541" spans="1:4" x14ac:dyDescent="0.2">
      <c r="A541" s="30">
        <v>73158749</v>
      </c>
      <c r="B541" s="30" t="s">
        <v>770</v>
      </c>
      <c r="C541" s="30" t="s">
        <v>215</v>
      </c>
      <c r="D541" s="30" t="s">
        <v>29</v>
      </c>
    </row>
    <row r="542" spans="1:4" x14ac:dyDescent="0.2">
      <c r="A542" s="30">
        <v>71681265</v>
      </c>
      <c r="B542" s="30" t="s">
        <v>771</v>
      </c>
      <c r="C542" s="30" t="s">
        <v>202</v>
      </c>
      <c r="D542" s="30" t="s">
        <v>29</v>
      </c>
    </row>
    <row r="543" spans="1:4" x14ac:dyDescent="0.2">
      <c r="A543" s="30">
        <v>70755288</v>
      </c>
      <c r="B543" s="30" t="s">
        <v>772</v>
      </c>
      <c r="C543" s="30" t="s">
        <v>223</v>
      </c>
      <c r="D543" s="30" t="s">
        <v>29</v>
      </c>
    </row>
    <row r="544" spans="1:4" x14ac:dyDescent="0.2">
      <c r="A544" s="30">
        <v>71622159</v>
      </c>
      <c r="B544" s="30" t="s">
        <v>773</v>
      </c>
      <c r="C544" s="30" t="s">
        <v>228</v>
      </c>
      <c r="D544" s="30" t="s">
        <v>29</v>
      </c>
    </row>
    <row r="545" spans="1:4" x14ac:dyDescent="0.2">
      <c r="A545" s="30">
        <v>21872262</v>
      </c>
      <c r="B545" s="30" t="s">
        <v>774</v>
      </c>
      <c r="C545" s="30" t="s">
        <v>193</v>
      </c>
      <c r="D545" s="30" t="s">
        <v>29</v>
      </c>
    </row>
    <row r="546" spans="1:4" x14ac:dyDescent="0.2">
      <c r="A546" s="30">
        <v>21873609</v>
      </c>
      <c r="B546" s="30" t="s">
        <v>775</v>
      </c>
      <c r="C546" s="30" t="s">
        <v>205</v>
      </c>
      <c r="D546" s="30" t="s">
        <v>29</v>
      </c>
    </row>
    <row r="547" spans="1:4" x14ac:dyDescent="0.2">
      <c r="A547" s="30">
        <v>21420724</v>
      </c>
      <c r="B547" s="30" t="s">
        <v>776</v>
      </c>
      <c r="C547" s="30" t="s">
        <v>203</v>
      </c>
      <c r="D547" s="30" t="s">
        <v>29</v>
      </c>
    </row>
    <row r="548" spans="1:4" x14ac:dyDescent="0.2">
      <c r="A548" s="30">
        <v>21873000</v>
      </c>
      <c r="B548" s="30" t="s">
        <v>777</v>
      </c>
      <c r="C548" s="30" t="s">
        <v>203</v>
      </c>
      <c r="D548" s="30" t="s">
        <v>29</v>
      </c>
    </row>
    <row r="549" spans="1:4" x14ac:dyDescent="0.2">
      <c r="A549" s="30">
        <v>43401004</v>
      </c>
      <c r="B549" s="30" t="s">
        <v>778</v>
      </c>
      <c r="C549" s="30" t="s">
        <v>203</v>
      </c>
      <c r="D549" s="30" t="s">
        <v>29</v>
      </c>
    </row>
    <row r="550" spans="1:4" x14ac:dyDescent="0.2">
      <c r="A550" s="30">
        <v>43960596</v>
      </c>
      <c r="B550" s="30" t="s">
        <v>779</v>
      </c>
      <c r="C550" s="30" t="s">
        <v>203</v>
      </c>
      <c r="D550" s="30" t="s">
        <v>29</v>
      </c>
    </row>
    <row r="551" spans="1:4" x14ac:dyDescent="0.2">
      <c r="A551" s="30">
        <v>43714379</v>
      </c>
      <c r="B551" s="30" t="s">
        <v>780</v>
      </c>
      <c r="C551" s="30" t="s">
        <v>215</v>
      </c>
      <c r="D551" s="30" t="s">
        <v>30</v>
      </c>
    </row>
    <row r="552" spans="1:4" x14ac:dyDescent="0.2">
      <c r="A552" s="30">
        <v>70909643</v>
      </c>
      <c r="B552" s="30" t="s">
        <v>781</v>
      </c>
      <c r="C552" s="30" t="s">
        <v>201</v>
      </c>
      <c r="D552" s="30" t="s">
        <v>30</v>
      </c>
    </row>
    <row r="553" spans="1:4" x14ac:dyDescent="0.2">
      <c r="A553" s="30">
        <v>43221590</v>
      </c>
      <c r="B553" s="30" t="s">
        <v>782</v>
      </c>
      <c r="C553" s="30" t="s">
        <v>202</v>
      </c>
      <c r="D553" s="30" t="s">
        <v>30</v>
      </c>
    </row>
    <row r="554" spans="1:4" x14ac:dyDescent="0.2">
      <c r="A554" s="30">
        <v>70904466</v>
      </c>
      <c r="B554" s="30" t="s">
        <v>783</v>
      </c>
      <c r="C554" s="30" t="s">
        <v>202</v>
      </c>
      <c r="D554" s="30" t="s">
        <v>30</v>
      </c>
    </row>
    <row r="555" spans="1:4" x14ac:dyDescent="0.2">
      <c r="A555" s="30">
        <v>43540311</v>
      </c>
      <c r="B555" s="30" t="s">
        <v>784</v>
      </c>
      <c r="C555" s="30" t="s">
        <v>223</v>
      </c>
      <c r="D555" s="30" t="s">
        <v>30</v>
      </c>
    </row>
    <row r="556" spans="1:4" x14ac:dyDescent="0.2">
      <c r="A556" s="30">
        <v>71530641</v>
      </c>
      <c r="B556" s="30" t="s">
        <v>785</v>
      </c>
      <c r="C556" s="30" t="s">
        <v>224</v>
      </c>
      <c r="D556" s="30" t="s">
        <v>30</v>
      </c>
    </row>
    <row r="557" spans="1:4" x14ac:dyDescent="0.2">
      <c r="A557" s="30">
        <v>39444052</v>
      </c>
      <c r="B557" s="30" t="s">
        <v>786</v>
      </c>
      <c r="C557" s="30" t="s">
        <v>193</v>
      </c>
      <c r="D557" s="30" t="s">
        <v>30</v>
      </c>
    </row>
    <row r="558" spans="1:4" x14ac:dyDescent="0.2">
      <c r="A558" s="30">
        <v>39433743</v>
      </c>
      <c r="B558" s="30" t="s">
        <v>787</v>
      </c>
      <c r="C558" s="30" t="s">
        <v>193</v>
      </c>
      <c r="D558" s="30" t="s">
        <v>30</v>
      </c>
    </row>
    <row r="559" spans="1:4" x14ac:dyDescent="0.2">
      <c r="A559" s="30">
        <v>15425756</v>
      </c>
      <c r="B559" s="30" t="s">
        <v>788</v>
      </c>
      <c r="C559" s="30" t="s">
        <v>205</v>
      </c>
      <c r="D559" s="30" t="s">
        <v>30</v>
      </c>
    </row>
    <row r="560" spans="1:4" x14ac:dyDescent="0.2">
      <c r="A560" s="30">
        <v>43078062</v>
      </c>
      <c r="B560" s="30" t="s">
        <v>789</v>
      </c>
      <c r="C560" s="30" t="s">
        <v>205</v>
      </c>
      <c r="D560" s="30" t="s">
        <v>30</v>
      </c>
    </row>
    <row r="561" spans="1:4" x14ac:dyDescent="0.2">
      <c r="A561" s="30">
        <v>32298598</v>
      </c>
      <c r="B561" s="30" t="s">
        <v>790</v>
      </c>
      <c r="C561" s="30" t="s">
        <v>205</v>
      </c>
      <c r="D561" s="30" t="s">
        <v>30</v>
      </c>
    </row>
    <row r="562" spans="1:4" x14ac:dyDescent="0.2">
      <c r="A562" s="30">
        <v>39452595</v>
      </c>
      <c r="B562" s="30" t="s">
        <v>791</v>
      </c>
      <c r="C562" s="30" t="s">
        <v>203</v>
      </c>
      <c r="D562" s="30" t="s">
        <v>30</v>
      </c>
    </row>
    <row r="563" spans="1:4" x14ac:dyDescent="0.2">
      <c r="A563" s="30">
        <v>39384435</v>
      </c>
      <c r="B563" s="30" t="s">
        <v>792</v>
      </c>
      <c r="C563" s="30" t="s">
        <v>215</v>
      </c>
      <c r="D563" s="31" t="s">
        <v>31</v>
      </c>
    </row>
    <row r="564" spans="1:4" x14ac:dyDescent="0.2">
      <c r="A564" s="30">
        <v>39383766</v>
      </c>
      <c r="B564" s="30" t="s">
        <v>793</v>
      </c>
      <c r="C564" s="30" t="s">
        <v>205</v>
      </c>
      <c r="D564" s="31" t="s">
        <v>31</v>
      </c>
    </row>
    <row r="565" spans="1:4" x14ac:dyDescent="0.2">
      <c r="A565" s="30">
        <v>39387699</v>
      </c>
      <c r="B565" s="30" t="s">
        <v>794</v>
      </c>
      <c r="C565" s="30" t="s">
        <v>205</v>
      </c>
      <c r="D565" s="31" t="s">
        <v>31</v>
      </c>
    </row>
    <row r="566" spans="1:4" x14ac:dyDescent="0.2">
      <c r="A566" s="30">
        <v>3409977</v>
      </c>
      <c r="B566" s="30" t="s">
        <v>795</v>
      </c>
      <c r="C566" s="30" t="s">
        <v>215</v>
      </c>
      <c r="D566" s="31" t="s">
        <v>32</v>
      </c>
    </row>
    <row r="567" spans="1:4" x14ac:dyDescent="0.2">
      <c r="A567" s="30">
        <v>43459424</v>
      </c>
      <c r="B567" s="30" t="s">
        <v>796</v>
      </c>
      <c r="C567" s="30" t="s">
        <v>205</v>
      </c>
      <c r="D567" s="31" t="s">
        <v>32</v>
      </c>
    </row>
    <row r="568" spans="1:4" x14ac:dyDescent="0.2">
      <c r="A568" s="30">
        <v>22103510</v>
      </c>
      <c r="B568" s="30" t="s">
        <v>797</v>
      </c>
      <c r="C568" s="30" t="s">
        <v>205</v>
      </c>
      <c r="D568" s="31" t="s">
        <v>32</v>
      </c>
    </row>
    <row r="569" spans="1:4" x14ac:dyDescent="0.2">
      <c r="A569" s="30">
        <v>22104209</v>
      </c>
      <c r="B569" s="30" t="s">
        <v>798</v>
      </c>
      <c r="C569" s="30" t="s">
        <v>203</v>
      </c>
      <c r="D569" s="31" t="s">
        <v>32</v>
      </c>
    </row>
    <row r="570" spans="1:4" x14ac:dyDescent="0.2">
      <c r="A570" s="30">
        <v>92502274</v>
      </c>
      <c r="B570" s="30" t="s">
        <v>799</v>
      </c>
      <c r="C570" s="30" t="s">
        <v>215</v>
      </c>
      <c r="D570" s="31" t="s">
        <v>33</v>
      </c>
    </row>
    <row r="571" spans="1:4" x14ac:dyDescent="0.2">
      <c r="A571" s="30">
        <v>1045047689</v>
      </c>
      <c r="B571" s="30" t="s">
        <v>800</v>
      </c>
      <c r="C571" s="30" t="s">
        <v>223</v>
      </c>
      <c r="D571" s="31" t="s">
        <v>33</v>
      </c>
    </row>
    <row r="572" spans="1:4" x14ac:dyDescent="0.2">
      <c r="A572" s="30">
        <v>1017225777</v>
      </c>
      <c r="B572" s="30" t="s">
        <v>801</v>
      </c>
      <c r="C572" s="30" t="s">
        <v>205</v>
      </c>
      <c r="D572" s="31" t="s">
        <v>33</v>
      </c>
    </row>
    <row r="573" spans="1:4" x14ac:dyDescent="0.2">
      <c r="A573" s="30">
        <v>1045047910</v>
      </c>
      <c r="B573" s="30" t="s">
        <v>802</v>
      </c>
      <c r="C573" s="30" t="s">
        <v>203</v>
      </c>
      <c r="D573" s="31" t="s">
        <v>33</v>
      </c>
    </row>
    <row r="574" spans="1:4" x14ac:dyDescent="0.2">
      <c r="A574" s="30">
        <v>43016963</v>
      </c>
      <c r="B574" s="30" t="s">
        <v>803</v>
      </c>
      <c r="C574" s="30" t="s">
        <v>215</v>
      </c>
      <c r="D574" s="31" t="s">
        <v>34</v>
      </c>
    </row>
    <row r="575" spans="1:4" x14ac:dyDescent="0.2">
      <c r="A575" s="30">
        <v>15456414</v>
      </c>
      <c r="B575" s="30" t="s">
        <v>804</v>
      </c>
      <c r="C575" s="30" t="s">
        <v>205</v>
      </c>
      <c r="D575" s="31" t="s">
        <v>34</v>
      </c>
    </row>
    <row r="576" spans="1:4" x14ac:dyDescent="0.2">
      <c r="A576" s="30">
        <v>10539926</v>
      </c>
      <c r="B576" s="30" t="s">
        <v>805</v>
      </c>
      <c r="C576" s="30" t="s">
        <v>213</v>
      </c>
      <c r="D576" s="30" t="s">
        <v>2505</v>
      </c>
    </row>
    <row r="577" spans="1:4" x14ac:dyDescent="0.2">
      <c r="A577" s="30">
        <v>43602291</v>
      </c>
      <c r="B577" s="30" t="s">
        <v>806</v>
      </c>
      <c r="C577" s="30" t="s">
        <v>196</v>
      </c>
      <c r="D577" s="30" t="s">
        <v>2505</v>
      </c>
    </row>
    <row r="578" spans="1:4" x14ac:dyDescent="0.2">
      <c r="A578" s="30">
        <v>98626499</v>
      </c>
      <c r="B578" s="30" t="s">
        <v>807</v>
      </c>
      <c r="C578" s="30" t="s">
        <v>200</v>
      </c>
      <c r="D578" s="30" t="s">
        <v>2505</v>
      </c>
    </row>
    <row r="579" spans="1:4" x14ac:dyDescent="0.2">
      <c r="A579" s="30">
        <v>1017147749</v>
      </c>
      <c r="B579" s="30" t="s">
        <v>808</v>
      </c>
      <c r="C579" s="30" t="s">
        <v>200</v>
      </c>
      <c r="D579" s="30" t="s">
        <v>2505</v>
      </c>
    </row>
    <row r="580" spans="1:4" x14ac:dyDescent="0.2">
      <c r="A580" s="30">
        <v>43007472</v>
      </c>
      <c r="B580" s="30" t="s">
        <v>809</v>
      </c>
      <c r="C580" s="30" t="s">
        <v>200</v>
      </c>
      <c r="D580" s="30" t="s">
        <v>2505</v>
      </c>
    </row>
    <row r="581" spans="1:4" x14ac:dyDescent="0.2">
      <c r="A581" s="30">
        <v>42891893</v>
      </c>
      <c r="B581" s="30" t="s">
        <v>810</v>
      </c>
      <c r="C581" s="30" t="s">
        <v>201</v>
      </c>
      <c r="D581" s="30" t="s">
        <v>2505</v>
      </c>
    </row>
    <row r="582" spans="1:4" x14ac:dyDescent="0.2">
      <c r="A582" s="30">
        <v>43260691</v>
      </c>
      <c r="B582" s="30" t="s">
        <v>811</v>
      </c>
      <c r="C582" s="30" t="s">
        <v>197</v>
      </c>
      <c r="D582" s="30" t="s">
        <v>2505</v>
      </c>
    </row>
    <row r="583" spans="1:4" x14ac:dyDescent="0.2">
      <c r="A583" s="30">
        <v>22854468</v>
      </c>
      <c r="B583" s="30" t="s">
        <v>812</v>
      </c>
      <c r="C583" s="30" t="s">
        <v>197</v>
      </c>
      <c r="D583" s="30" t="s">
        <v>2505</v>
      </c>
    </row>
    <row r="584" spans="1:4" x14ac:dyDescent="0.2">
      <c r="A584" s="30">
        <v>43906693</v>
      </c>
      <c r="B584" s="30" t="s">
        <v>813</v>
      </c>
      <c r="C584" s="30" t="s">
        <v>202</v>
      </c>
      <c r="D584" s="30" t="s">
        <v>2505</v>
      </c>
    </row>
    <row r="585" spans="1:4" x14ac:dyDescent="0.2">
      <c r="A585" s="30">
        <v>43593385</v>
      </c>
      <c r="B585" s="30" t="s">
        <v>814</v>
      </c>
      <c r="C585" s="30" t="s">
        <v>202</v>
      </c>
      <c r="D585" s="30" t="s">
        <v>2505</v>
      </c>
    </row>
    <row r="586" spans="1:4" x14ac:dyDescent="0.2">
      <c r="A586" s="30">
        <v>1036613962</v>
      </c>
      <c r="B586" s="30" t="s">
        <v>815</v>
      </c>
      <c r="C586" s="30" t="s">
        <v>202</v>
      </c>
      <c r="D586" s="30" t="s">
        <v>2505</v>
      </c>
    </row>
    <row r="587" spans="1:4" x14ac:dyDescent="0.2">
      <c r="A587" s="30">
        <v>32244383</v>
      </c>
      <c r="B587" s="30" t="s">
        <v>816</v>
      </c>
      <c r="C587" s="30" t="s">
        <v>202</v>
      </c>
      <c r="D587" s="30" t="s">
        <v>2505</v>
      </c>
    </row>
    <row r="588" spans="1:4" x14ac:dyDescent="0.2">
      <c r="A588" s="30">
        <v>43634545</v>
      </c>
      <c r="B588" s="30" t="s">
        <v>817</v>
      </c>
      <c r="C588" s="30" t="s">
        <v>202</v>
      </c>
      <c r="D588" s="30" t="s">
        <v>2505</v>
      </c>
    </row>
    <row r="589" spans="1:4" x14ac:dyDescent="0.2">
      <c r="A589" s="30">
        <v>1128278266</v>
      </c>
      <c r="B589" s="30" t="s">
        <v>818</v>
      </c>
      <c r="C589" s="30" t="s">
        <v>202</v>
      </c>
      <c r="D589" s="30" t="s">
        <v>2505</v>
      </c>
    </row>
    <row r="590" spans="1:4" x14ac:dyDescent="0.2">
      <c r="A590" s="30">
        <v>43878940</v>
      </c>
      <c r="B590" s="30" t="s">
        <v>819</v>
      </c>
      <c r="C590" s="30" t="s">
        <v>202</v>
      </c>
      <c r="D590" s="30" t="s">
        <v>2505</v>
      </c>
    </row>
    <row r="591" spans="1:4" x14ac:dyDescent="0.2">
      <c r="A591" s="30">
        <v>1061738320</v>
      </c>
      <c r="B591" s="30" t="s">
        <v>820</v>
      </c>
      <c r="C591" s="30" t="s">
        <v>189</v>
      </c>
      <c r="D591" s="30" t="s">
        <v>2505</v>
      </c>
    </row>
    <row r="592" spans="1:4" x14ac:dyDescent="0.2">
      <c r="A592" s="30">
        <v>1128272423</v>
      </c>
      <c r="B592" s="30" t="s">
        <v>821</v>
      </c>
      <c r="C592" s="30" t="s">
        <v>224</v>
      </c>
      <c r="D592" s="30" t="s">
        <v>2505</v>
      </c>
    </row>
    <row r="593" spans="1:4" x14ac:dyDescent="0.2">
      <c r="A593" s="30">
        <v>71875747</v>
      </c>
      <c r="B593" s="30" t="s">
        <v>822</v>
      </c>
      <c r="C593" s="30" t="s">
        <v>193</v>
      </c>
      <c r="D593" s="30" t="s">
        <v>2505</v>
      </c>
    </row>
    <row r="594" spans="1:4" x14ac:dyDescent="0.2">
      <c r="A594" s="30">
        <v>70135572</v>
      </c>
      <c r="B594" s="30" t="s">
        <v>823</v>
      </c>
      <c r="C594" s="30" t="s">
        <v>193</v>
      </c>
      <c r="D594" s="30" t="s">
        <v>2505</v>
      </c>
    </row>
    <row r="595" spans="1:4" x14ac:dyDescent="0.2">
      <c r="A595" s="30">
        <v>22114851</v>
      </c>
      <c r="B595" s="30" t="s">
        <v>824</v>
      </c>
      <c r="C595" s="30" t="s">
        <v>193</v>
      </c>
      <c r="D595" s="30" t="s">
        <v>2505</v>
      </c>
    </row>
    <row r="596" spans="1:4" x14ac:dyDescent="0.2">
      <c r="A596" s="30">
        <v>43183306</v>
      </c>
      <c r="B596" s="30" t="s">
        <v>825</v>
      </c>
      <c r="C596" s="30" t="s">
        <v>196</v>
      </c>
      <c r="D596" s="30" t="s">
        <v>2505</v>
      </c>
    </row>
    <row r="597" spans="1:4" x14ac:dyDescent="0.2">
      <c r="A597" s="30">
        <v>71640519</v>
      </c>
      <c r="B597" s="30" t="s">
        <v>826</v>
      </c>
      <c r="C597" s="30" t="s">
        <v>196</v>
      </c>
      <c r="D597" s="30" t="s">
        <v>2505</v>
      </c>
    </row>
    <row r="598" spans="1:4" x14ac:dyDescent="0.2">
      <c r="A598" s="30">
        <v>15377744</v>
      </c>
      <c r="B598" s="30" t="s">
        <v>827</v>
      </c>
      <c r="C598" s="30" t="s">
        <v>196</v>
      </c>
      <c r="D598" s="30" t="s">
        <v>2505</v>
      </c>
    </row>
    <row r="599" spans="1:4" x14ac:dyDescent="0.2">
      <c r="A599" s="30">
        <v>15509212</v>
      </c>
      <c r="B599" s="30" t="s">
        <v>828</v>
      </c>
      <c r="C599" s="30" t="s">
        <v>200</v>
      </c>
      <c r="D599" s="30" t="s">
        <v>2505</v>
      </c>
    </row>
    <row r="600" spans="1:4" x14ac:dyDescent="0.2">
      <c r="A600" s="30">
        <v>71710352</v>
      </c>
      <c r="B600" s="30" t="s">
        <v>829</v>
      </c>
      <c r="C600" s="30" t="s">
        <v>197</v>
      </c>
      <c r="D600" s="30" t="s">
        <v>2505</v>
      </c>
    </row>
    <row r="601" spans="1:4" x14ac:dyDescent="0.2">
      <c r="A601" s="30">
        <v>71530200</v>
      </c>
      <c r="B601" s="30" t="s">
        <v>830</v>
      </c>
      <c r="C601" s="30" t="s">
        <v>189</v>
      </c>
      <c r="D601" s="30" t="s">
        <v>2505</v>
      </c>
    </row>
    <row r="602" spans="1:4" x14ac:dyDescent="0.2">
      <c r="A602" s="30">
        <v>15401355</v>
      </c>
      <c r="B602" s="30" t="s">
        <v>831</v>
      </c>
      <c r="C602" s="30" t="s">
        <v>198</v>
      </c>
      <c r="D602" s="30" t="s">
        <v>2505</v>
      </c>
    </row>
    <row r="603" spans="1:4" x14ac:dyDescent="0.2">
      <c r="A603" s="30">
        <v>71710978</v>
      </c>
      <c r="B603" s="30" t="s">
        <v>832</v>
      </c>
      <c r="C603" s="30" t="s">
        <v>198</v>
      </c>
      <c r="D603" s="30" t="s">
        <v>2505</v>
      </c>
    </row>
    <row r="604" spans="1:4" x14ac:dyDescent="0.2">
      <c r="A604" s="30">
        <v>52471095</v>
      </c>
      <c r="B604" s="30" t="s">
        <v>833</v>
      </c>
      <c r="C604" s="30" t="s">
        <v>198</v>
      </c>
      <c r="D604" s="30" t="s">
        <v>2505</v>
      </c>
    </row>
    <row r="605" spans="1:4" x14ac:dyDescent="0.2">
      <c r="A605" s="30">
        <v>43076734</v>
      </c>
      <c r="B605" s="30" t="s">
        <v>834</v>
      </c>
      <c r="C605" s="30" t="s">
        <v>223</v>
      </c>
      <c r="D605" s="30" t="s">
        <v>2505</v>
      </c>
    </row>
    <row r="606" spans="1:4" x14ac:dyDescent="0.2">
      <c r="A606" s="30">
        <v>43280400</v>
      </c>
      <c r="B606" s="30" t="s">
        <v>835</v>
      </c>
      <c r="C606" s="30" t="s">
        <v>223</v>
      </c>
      <c r="D606" s="30" t="s">
        <v>2505</v>
      </c>
    </row>
    <row r="607" spans="1:4" x14ac:dyDescent="0.2">
      <c r="A607" s="30">
        <v>8431022</v>
      </c>
      <c r="B607" s="30" t="s">
        <v>836</v>
      </c>
      <c r="C607" s="30" t="s">
        <v>223</v>
      </c>
      <c r="D607" s="30" t="s">
        <v>2505</v>
      </c>
    </row>
    <row r="608" spans="1:4" x14ac:dyDescent="0.2">
      <c r="A608" s="30">
        <v>43469988</v>
      </c>
      <c r="B608" s="30" t="s">
        <v>837</v>
      </c>
      <c r="C608" s="30" t="s">
        <v>223</v>
      </c>
      <c r="D608" s="30" t="s">
        <v>2505</v>
      </c>
    </row>
    <row r="609" spans="1:4" x14ac:dyDescent="0.2">
      <c r="A609" s="30">
        <v>1095910400</v>
      </c>
      <c r="B609" s="30" t="s">
        <v>838</v>
      </c>
      <c r="C609" s="30" t="s">
        <v>223</v>
      </c>
      <c r="D609" s="30" t="s">
        <v>2505</v>
      </c>
    </row>
    <row r="610" spans="1:4" x14ac:dyDescent="0.2">
      <c r="A610" s="30">
        <v>98480333</v>
      </c>
      <c r="B610" s="30" t="s">
        <v>839</v>
      </c>
      <c r="C610" s="30" t="s">
        <v>224</v>
      </c>
      <c r="D610" s="30" t="s">
        <v>2505</v>
      </c>
    </row>
    <row r="611" spans="1:4" x14ac:dyDescent="0.2">
      <c r="A611" s="30">
        <v>71741204</v>
      </c>
      <c r="B611" s="30" t="s">
        <v>840</v>
      </c>
      <c r="C611" s="30" t="s">
        <v>224</v>
      </c>
      <c r="D611" s="30" t="s">
        <v>2505</v>
      </c>
    </row>
    <row r="612" spans="1:4" x14ac:dyDescent="0.2">
      <c r="A612" s="30">
        <v>43067760</v>
      </c>
      <c r="B612" s="30" t="s">
        <v>841</v>
      </c>
      <c r="C612" s="30" t="s">
        <v>224</v>
      </c>
      <c r="D612" s="30" t="s">
        <v>2505</v>
      </c>
    </row>
    <row r="613" spans="1:4" x14ac:dyDescent="0.2">
      <c r="A613" s="30">
        <v>70565426</v>
      </c>
      <c r="B613" s="30" t="s">
        <v>842</v>
      </c>
      <c r="C613" s="30" t="s">
        <v>227</v>
      </c>
      <c r="D613" s="30" t="s">
        <v>2505</v>
      </c>
    </row>
    <row r="614" spans="1:4" x14ac:dyDescent="0.2">
      <c r="A614" s="30">
        <v>42678866</v>
      </c>
      <c r="B614" s="30" t="s">
        <v>843</v>
      </c>
      <c r="C614" s="30" t="s">
        <v>227</v>
      </c>
      <c r="D614" s="30" t="s">
        <v>2505</v>
      </c>
    </row>
    <row r="615" spans="1:4" x14ac:dyDescent="0.2">
      <c r="A615" s="30">
        <v>71702997</v>
      </c>
      <c r="B615" s="30" t="s">
        <v>844</v>
      </c>
      <c r="C615" s="30" t="s">
        <v>227</v>
      </c>
      <c r="D615" s="30" t="s">
        <v>2505</v>
      </c>
    </row>
    <row r="616" spans="1:4" x14ac:dyDescent="0.2">
      <c r="A616" s="30">
        <v>22228479</v>
      </c>
      <c r="B616" s="30" t="s">
        <v>845</v>
      </c>
      <c r="C616" s="30" t="s">
        <v>227</v>
      </c>
      <c r="D616" s="30" t="s">
        <v>2505</v>
      </c>
    </row>
    <row r="617" spans="1:4" x14ac:dyDescent="0.2">
      <c r="A617" s="30">
        <v>42885987</v>
      </c>
      <c r="B617" s="30" t="s">
        <v>846</v>
      </c>
      <c r="C617" s="30" t="s">
        <v>228</v>
      </c>
      <c r="D617" s="30" t="s">
        <v>2505</v>
      </c>
    </row>
    <row r="618" spans="1:4" x14ac:dyDescent="0.2">
      <c r="A618" s="30">
        <v>43572096</v>
      </c>
      <c r="B618" s="30" t="s">
        <v>847</v>
      </c>
      <c r="C618" s="30" t="s">
        <v>193</v>
      </c>
      <c r="D618" s="30" t="s">
        <v>2505</v>
      </c>
    </row>
    <row r="619" spans="1:4" x14ac:dyDescent="0.2">
      <c r="A619" s="30">
        <v>71579527</v>
      </c>
      <c r="B619" s="30" t="s">
        <v>848</v>
      </c>
      <c r="C619" s="30" t="s">
        <v>193</v>
      </c>
      <c r="D619" s="30" t="s">
        <v>2505</v>
      </c>
    </row>
    <row r="620" spans="1:4" x14ac:dyDescent="0.2">
      <c r="A620" s="30">
        <v>43040371</v>
      </c>
      <c r="B620" s="30" t="s">
        <v>849</v>
      </c>
      <c r="C620" s="30" t="s">
        <v>193</v>
      </c>
      <c r="D620" s="30" t="s">
        <v>2505</v>
      </c>
    </row>
    <row r="621" spans="1:4" x14ac:dyDescent="0.2">
      <c r="A621" s="30">
        <v>43570086</v>
      </c>
      <c r="B621" s="30" t="s">
        <v>850</v>
      </c>
      <c r="C621" s="30" t="s">
        <v>193</v>
      </c>
      <c r="D621" s="30" t="s">
        <v>2505</v>
      </c>
    </row>
    <row r="622" spans="1:4" x14ac:dyDescent="0.2">
      <c r="A622" s="30">
        <v>3622162</v>
      </c>
      <c r="B622" s="30" t="s">
        <v>851</v>
      </c>
      <c r="C622" s="30" t="s">
        <v>193</v>
      </c>
      <c r="D622" s="30" t="s">
        <v>2505</v>
      </c>
    </row>
    <row r="623" spans="1:4" x14ac:dyDescent="0.2">
      <c r="A623" s="30">
        <v>43017704</v>
      </c>
      <c r="B623" s="30" t="s">
        <v>852</v>
      </c>
      <c r="C623" s="30" t="s">
        <v>193</v>
      </c>
      <c r="D623" s="30" t="s">
        <v>2505</v>
      </c>
    </row>
    <row r="624" spans="1:4" x14ac:dyDescent="0.2">
      <c r="A624" s="30">
        <v>70549356</v>
      </c>
      <c r="B624" s="30" t="s">
        <v>853</v>
      </c>
      <c r="C624" s="30" t="s">
        <v>193</v>
      </c>
      <c r="D624" s="30" t="s">
        <v>2505</v>
      </c>
    </row>
    <row r="625" spans="1:4" x14ac:dyDescent="0.2">
      <c r="A625" s="30">
        <v>70320985</v>
      </c>
      <c r="B625" s="30" t="s">
        <v>854</v>
      </c>
      <c r="C625" s="30" t="s">
        <v>205</v>
      </c>
      <c r="D625" s="30" t="s">
        <v>2505</v>
      </c>
    </row>
    <row r="626" spans="1:4" x14ac:dyDescent="0.2">
      <c r="A626" s="30">
        <v>98564979</v>
      </c>
      <c r="B626" s="30" t="s">
        <v>855</v>
      </c>
      <c r="C626" s="30" t="s">
        <v>205</v>
      </c>
      <c r="D626" s="30" t="s">
        <v>2505</v>
      </c>
    </row>
    <row r="627" spans="1:4" x14ac:dyDescent="0.2">
      <c r="A627" s="30">
        <v>71586048</v>
      </c>
      <c r="B627" s="30" t="s">
        <v>856</v>
      </c>
      <c r="C627" s="30" t="s">
        <v>205</v>
      </c>
      <c r="D627" s="30" t="s">
        <v>2505</v>
      </c>
    </row>
    <row r="628" spans="1:4" x14ac:dyDescent="0.2">
      <c r="A628" s="30">
        <v>21581501</v>
      </c>
      <c r="B628" s="30" t="s">
        <v>857</v>
      </c>
      <c r="C628" s="30" t="s">
        <v>203</v>
      </c>
      <c r="D628" s="30" t="s">
        <v>2505</v>
      </c>
    </row>
    <row r="629" spans="1:4" x14ac:dyDescent="0.2">
      <c r="A629" s="30">
        <v>43984970</v>
      </c>
      <c r="B629" s="30" t="s">
        <v>858</v>
      </c>
      <c r="C629" s="30" t="s">
        <v>203</v>
      </c>
      <c r="D629" s="30" t="s">
        <v>2505</v>
      </c>
    </row>
    <row r="630" spans="1:4" x14ac:dyDescent="0.2">
      <c r="A630" s="30">
        <v>43551708</v>
      </c>
      <c r="B630" s="30" t="s">
        <v>859</v>
      </c>
      <c r="C630" s="30" t="s">
        <v>203</v>
      </c>
      <c r="D630" s="30" t="s">
        <v>2505</v>
      </c>
    </row>
    <row r="631" spans="1:4" x14ac:dyDescent="0.2">
      <c r="A631" s="30">
        <v>21609182</v>
      </c>
      <c r="B631" s="30" t="s">
        <v>860</v>
      </c>
      <c r="C631" s="30" t="s">
        <v>203</v>
      </c>
      <c r="D631" s="30" t="s">
        <v>2505</v>
      </c>
    </row>
    <row r="632" spans="1:4" x14ac:dyDescent="0.2">
      <c r="A632" s="30">
        <v>1037570390</v>
      </c>
      <c r="B632" s="30" t="s">
        <v>861</v>
      </c>
      <c r="C632" s="30" t="s">
        <v>203</v>
      </c>
      <c r="D632" s="30" t="s">
        <v>2505</v>
      </c>
    </row>
    <row r="633" spans="1:4" x14ac:dyDescent="0.2">
      <c r="A633" s="30">
        <v>39208006</v>
      </c>
      <c r="B633" s="30" t="s">
        <v>862</v>
      </c>
      <c r="C633" s="30" t="s">
        <v>207</v>
      </c>
      <c r="D633" s="30" t="s">
        <v>2505</v>
      </c>
    </row>
    <row r="634" spans="1:4" x14ac:dyDescent="0.2">
      <c r="A634" s="30">
        <v>8011528</v>
      </c>
      <c r="B634" s="30" t="s">
        <v>863</v>
      </c>
      <c r="C634" s="30" t="s">
        <v>215</v>
      </c>
      <c r="D634" s="30" t="s">
        <v>35</v>
      </c>
    </row>
    <row r="635" spans="1:4" x14ac:dyDescent="0.2">
      <c r="A635" s="30">
        <v>1045106635</v>
      </c>
      <c r="B635" s="30" t="s">
        <v>864</v>
      </c>
      <c r="C635" s="30" t="s">
        <v>224</v>
      </c>
      <c r="D635" s="30" t="s">
        <v>35</v>
      </c>
    </row>
    <row r="636" spans="1:4" x14ac:dyDescent="0.2">
      <c r="A636" s="30">
        <v>21449333</v>
      </c>
      <c r="B636" s="30" t="s">
        <v>865</v>
      </c>
      <c r="C636" s="30" t="s">
        <v>203</v>
      </c>
      <c r="D636" s="30" t="s">
        <v>35</v>
      </c>
    </row>
    <row r="637" spans="1:4" x14ac:dyDescent="0.2">
      <c r="A637" s="30">
        <v>39428039</v>
      </c>
      <c r="B637" s="30" t="s">
        <v>866</v>
      </c>
      <c r="C637" s="30" t="s">
        <v>215</v>
      </c>
      <c r="D637" s="31" t="s">
        <v>36</v>
      </c>
    </row>
    <row r="638" spans="1:4" x14ac:dyDescent="0.2">
      <c r="A638" s="30">
        <v>43760057</v>
      </c>
      <c r="B638" s="30" t="s">
        <v>867</v>
      </c>
      <c r="C638" s="30" t="s">
        <v>225</v>
      </c>
      <c r="D638" s="31" t="s">
        <v>36</v>
      </c>
    </row>
    <row r="639" spans="1:4" x14ac:dyDescent="0.2">
      <c r="A639" s="30">
        <v>39416185</v>
      </c>
      <c r="B639" s="30" t="s">
        <v>868</v>
      </c>
      <c r="C639" s="30" t="s">
        <v>224</v>
      </c>
      <c r="D639" s="31" t="s">
        <v>36</v>
      </c>
    </row>
    <row r="640" spans="1:4" x14ac:dyDescent="0.2">
      <c r="A640" s="30">
        <v>8339238</v>
      </c>
      <c r="B640" s="30" t="s">
        <v>869</v>
      </c>
      <c r="C640" s="30" t="s">
        <v>205</v>
      </c>
      <c r="D640" s="31" t="s">
        <v>36</v>
      </c>
    </row>
    <row r="641" spans="1:4" x14ac:dyDescent="0.2">
      <c r="A641" s="30">
        <v>1040356154</v>
      </c>
      <c r="B641" s="30" t="s">
        <v>870</v>
      </c>
      <c r="C641" s="30" t="s">
        <v>205</v>
      </c>
      <c r="D641" s="31" t="s">
        <v>36</v>
      </c>
    </row>
    <row r="642" spans="1:4" x14ac:dyDescent="0.2">
      <c r="A642" s="30">
        <v>1028007916</v>
      </c>
      <c r="B642" s="30" t="s">
        <v>871</v>
      </c>
      <c r="C642" s="30" t="s">
        <v>203</v>
      </c>
      <c r="D642" s="31" t="s">
        <v>36</v>
      </c>
    </row>
    <row r="643" spans="1:4" x14ac:dyDescent="0.2">
      <c r="A643" s="30">
        <v>32276251</v>
      </c>
      <c r="B643" s="30" t="s">
        <v>872</v>
      </c>
      <c r="C643" s="30" t="s">
        <v>215</v>
      </c>
      <c r="D643" s="30" t="s">
        <v>37</v>
      </c>
    </row>
    <row r="644" spans="1:4" x14ac:dyDescent="0.2">
      <c r="A644" s="30">
        <v>43418195</v>
      </c>
      <c r="B644" s="30" t="s">
        <v>873</v>
      </c>
      <c r="C644" s="30" t="s">
        <v>205</v>
      </c>
      <c r="D644" s="30" t="s">
        <v>37</v>
      </c>
    </row>
    <row r="645" spans="1:4" x14ac:dyDescent="0.2">
      <c r="A645" s="30">
        <v>21691015</v>
      </c>
      <c r="B645" s="30" t="s">
        <v>874</v>
      </c>
      <c r="C645" s="30" t="s">
        <v>205</v>
      </c>
      <c r="D645" s="30" t="s">
        <v>37</v>
      </c>
    </row>
    <row r="646" spans="1:4" x14ac:dyDescent="0.2">
      <c r="A646" s="30">
        <v>21627461</v>
      </c>
      <c r="B646" s="30" t="s">
        <v>875</v>
      </c>
      <c r="C646" s="30" t="s">
        <v>215</v>
      </c>
      <c r="D646" s="30" t="s">
        <v>38</v>
      </c>
    </row>
    <row r="647" spans="1:4" x14ac:dyDescent="0.2">
      <c r="A647" s="30">
        <v>70431245</v>
      </c>
      <c r="B647" s="30" t="s">
        <v>876</v>
      </c>
      <c r="C647" s="30" t="s">
        <v>189</v>
      </c>
      <c r="D647" s="30" t="s">
        <v>38</v>
      </c>
    </row>
    <row r="648" spans="1:4" x14ac:dyDescent="0.2">
      <c r="A648" s="30">
        <v>21742658</v>
      </c>
      <c r="B648" s="30" t="s">
        <v>877</v>
      </c>
      <c r="C648" s="30" t="s">
        <v>205</v>
      </c>
      <c r="D648" s="30" t="s">
        <v>38</v>
      </c>
    </row>
    <row r="649" spans="1:4" x14ac:dyDescent="0.2">
      <c r="A649" s="30">
        <v>70431578</v>
      </c>
      <c r="B649" s="30" t="s">
        <v>878</v>
      </c>
      <c r="C649" s="30" t="s">
        <v>203</v>
      </c>
      <c r="D649" s="30" t="s">
        <v>38</v>
      </c>
    </row>
    <row r="650" spans="1:4" x14ac:dyDescent="0.2">
      <c r="A650" s="30">
        <v>42874133</v>
      </c>
      <c r="B650" s="30" t="s">
        <v>879</v>
      </c>
      <c r="C650" s="30" t="s">
        <v>215</v>
      </c>
      <c r="D650" s="30" t="s">
        <v>39</v>
      </c>
    </row>
    <row r="651" spans="1:4" x14ac:dyDescent="0.2">
      <c r="A651" s="30">
        <v>32240010</v>
      </c>
      <c r="B651" s="30" t="s">
        <v>880</v>
      </c>
      <c r="C651" s="30" t="s">
        <v>197</v>
      </c>
      <c r="D651" s="30" t="s">
        <v>39</v>
      </c>
    </row>
    <row r="652" spans="1:4" x14ac:dyDescent="0.2">
      <c r="A652" s="30">
        <v>42691922</v>
      </c>
      <c r="B652" s="30" t="s">
        <v>881</v>
      </c>
      <c r="C652" s="30" t="s">
        <v>202</v>
      </c>
      <c r="D652" s="30" t="s">
        <v>39</v>
      </c>
    </row>
    <row r="653" spans="1:4" x14ac:dyDescent="0.2">
      <c r="A653" s="30">
        <v>1020392514</v>
      </c>
      <c r="B653" s="30" t="s">
        <v>882</v>
      </c>
      <c r="C653" s="30" t="s">
        <v>202</v>
      </c>
      <c r="D653" s="30" t="s">
        <v>39</v>
      </c>
    </row>
    <row r="654" spans="1:4" x14ac:dyDescent="0.2">
      <c r="A654" s="30">
        <v>39211936</v>
      </c>
      <c r="B654" s="30" t="s">
        <v>883</v>
      </c>
      <c r="C654" s="30" t="s">
        <v>223</v>
      </c>
      <c r="D654" s="30" t="s">
        <v>39</v>
      </c>
    </row>
    <row r="655" spans="1:4" x14ac:dyDescent="0.2">
      <c r="A655" s="30">
        <v>39357106</v>
      </c>
      <c r="B655" s="30" t="s">
        <v>884</v>
      </c>
      <c r="C655" s="30" t="s">
        <v>224</v>
      </c>
      <c r="D655" s="30" t="s">
        <v>39</v>
      </c>
    </row>
    <row r="656" spans="1:4" x14ac:dyDescent="0.2">
      <c r="A656" s="30">
        <v>1036604309</v>
      </c>
      <c r="B656" s="30" t="s">
        <v>885</v>
      </c>
      <c r="C656" s="30" t="s">
        <v>226</v>
      </c>
      <c r="D656" s="30" t="s">
        <v>39</v>
      </c>
    </row>
    <row r="657" spans="1:4" x14ac:dyDescent="0.2">
      <c r="A657" s="30">
        <v>42679576</v>
      </c>
      <c r="B657" s="30" t="s">
        <v>886</v>
      </c>
      <c r="C657" s="30" t="s">
        <v>227</v>
      </c>
      <c r="D657" s="30" t="s">
        <v>39</v>
      </c>
    </row>
    <row r="658" spans="1:4" x14ac:dyDescent="0.2">
      <c r="A658" s="30">
        <v>70566003</v>
      </c>
      <c r="B658" s="30" t="s">
        <v>887</v>
      </c>
      <c r="C658" s="30" t="s">
        <v>205</v>
      </c>
      <c r="D658" s="30" t="s">
        <v>39</v>
      </c>
    </row>
    <row r="659" spans="1:4" x14ac:dyDescent="0.2">
      <c r="A659" s="30">
        <v>43106826</v>
      </c>
      <c r="B659" s="30" t="s">
        <v>888</v>
      </c>
      <c r="C659" s="30" t="s">
        <v>203</v>
      </c>
      <c r="D659" s="30" t="s">
        <v>39</v>
      </c>
    </row>
    <row r="660" spans="1:4" x14ac:dyDescent="0.2">
      <c r="A660" s="30">
        <v>71646100</v>
      </c>
      <c r="B660" s="30" t="s">
        <v>889</v>
      </c>
      <c r="C660" s="30" t="s">
        <v>203</v>
      </c>
      <c r="D660" s="30" t="s">
        <v>39</v>
      </c>
    </row>
    <row r="661" spans="1:4" x14ac:dyDescent="0.2">
      <c r="A661" s="30">
        <v>1152441481</v>
      </c>
      <c r="B661" s="30" t="s">
        <v>890</v>
      </c>
      <c r="C661" s="30" t="s">
        <v>203</v>
      </c>
      <c r="D661" s="30" t="s">
        <v>39</v>
      </c>
    </row>
    <row r="662" spans="1:4" x14ac:dyDescent="0.2">
      <c r="A662" s="30">
        <v>71360829</v>
      </c>
      <c r="B662" s="30" t="s">
        <v>891</v>
      </c>
      <c r="C662" s="30" t="s">
        <v>215</v>
      </c>
      <c r="D662" s="30" t="s">
        <v>40</v>
      </c>
    </row>
    <row r="663" spans="1:4" x14ac:dyDescent="0.2">
      <c r="A663" s="30">
        <v>70002452</v>
      </c>
      <c r="B663" s="30" t="s">
        <v>892</v>
      </c>
      <c r="C663" s="30" t="s">
        <v>197</v>
      </c>
      <c r="D663" s="30" t="s">
        <v>40</v>
      </c>
    </row>
    <row r="664" spans="1:4" x14ac:dyDescent="0.2">
      <c r="A664" s="30">
        <v>21811141</v>
      </c>
      <c r="B664" s="30" t="s">
        <v>893</v>
      </c>
      <c r="C664" s="30" t="s">
        <v>203</v>
      </c>
      <c r="D664" s="30" t="s">
        <v>40</v>
      </c>
    </row>
    <row r="665" spans="1:4" x14ac:dyDescent="0.2">
      <c r="A665" s="30">
        <v>43555771</v>
      </c>
      <c r="B665" s="30" t="s">
        <v>894</v>
      </c>
      <c r="C665" s="30" t="s">
        <v>215</v>
      </c>
      <c r="D665" s="31" t="s">
        <v>41</v>
      </c>
    </row>
    <row r="666" spans="1:4" x14ac:dyDescent="0.2">
      <c r="A666" s="30">
        <v>98483084</v>
      </c>
      <c r="B666" s="30" t="s">
        <v>895</v>
      </c>
      <c r="C666" s="30" t="s">
        <v>205</v>
      </c>
      <c r="D666" s="31" t="s">
        <v>41</v>
      </c>
    </row>
    <row r="667" spans="1:4" x14ac:dyDescent="0.2">
      <c r="A667" s="30">
        <v>43649071</v>
      </c>
      <c r="B667" s="30" t="s">
        <v>896</v>
      </c>
      <c r="C667" s="30" t="s">
        <v>203</v>
      </c>
      <c r="D667" s="31" t="s">
        <v>41</v>
      </c>
    </row>
    <row r="668" spans="1:4" x14ac:dyDescent="0.2">
      <c r="A668" s="30">
        <v>43657283</v>
      </c>
      <c r="B668" s="30" t="s">
        <v>897</v>
      </c>
      <c r="C668" s="30" t="s">
        <v>203</v>
      </c>
      <c r="D668" s="31" t="s">
        <v>41</v>
      </c>
    </row>
    <row r="669" spans="1:4" x14ac:dyDescent="0.2">
      <c r="A669" s="30">
        <v>15322683</v>
      </c>
      <c r="B669" s="30" t="s">
        <v>898</v>
      </c>
      <c r="C669" s="30" t="s">
        <v>215</v>
      </c>
      <c r="D669" s="30" t="s">
        <v>42</v>
      </c>
    </row>
    <row r="670" spans="1:4" x14ac:dyDescent="0.2">
      <c r="A670" s="30">
        <v>22058751</v>
      </c>
      <c r="B670" s="30" t="s">
        <v>899</v>
      </c>
      <c r="C670" s="30" t="s">
        <v>189</v>
      </c>
      <c r="D670" s="30" t="s">
        <v>42</v>
      </c>
    </row>
    <row r="671" spans="1:4" x14ac:dyDescent="0.2">
      <c r="A671" s="30">
        <v>1042763867</v>
      </c>
      <c r="B671" s="30" t="s">
        <v>900</v>
      </c>
      <c r="C671" s="30" t="s">
        <v>205</v>
      </c>
      <c r="D671" s="30" t="s">
        <v>42</v>
      </c>
    </row>
    <row r="672" spans="1:4" x14ac:dyDescent="0.2">
      <c r="A672" s="30">
        <v>22005617</v>
      </c>
      <c r="B672" s="30" t="s">
        <v>901</v>
      </c>
      <c r="C672" s="30" t="s">
        <v>215</v>
      </c>
      <c r="D672" s="31" t="s">
        <v>43</v>
      </c>
    </row>
    <row r="673" spans="1:4" x14ac:dyDescent="0.2">
      <c r="A673" s="30">
        <v>98482535</v>
      </c>
      <c r="B673" s="30" t="s">
        <v>902</v>
      </c>
      <c r="C673" s="30" t="s">
        <v>197</v>
      </c>
      <c r="D673" s="31" t="s">
        <v>43</v>
      </c>
    </row>
    <row r="674" spans="1:4" x14ac:dyDescent="0.2">
      <c r="A674" s="30">
        <v>32278202</v>
      </c>
      <c r="B674" s="30" t="s">
        <v>903</v>
      </c>
      <c r="C674" s="30" t="s">
        <v>205</v>
      </c>
      <c r="D674" s="31" t="s">
        <v>43</v>
      </c>
    </row>
    <row r="675" spans="1:4" x14ac:dyDescent="0.2">
      <c r="A675" s="30">
        <v>43250484</v>
      </c>
      <c r="B675" s="30" t="s">
        <v>904</v>
      </c>
      <c r="C675" s="30" t="s">
        <v>203</v>
      </c>
      <c r="D675" s="31" t="s">
        <v>43</v>
      </c>
    </row>
    <row r="676" spans="1:4" x14ac:dyDescent="0.2">
      <c r="A676" s="30">
        <v>21500425</v>
      </c>
      <c r="B676" s="30" t="s">
        <v>905</v>
      </c>
      <c r="C676" s="30" t="s">
        <v>203</v>
      </c>
      <c r="D676" s="31" t="s">
        <v>43</v>
      </c>
    </row>
    <row r="677" spans="1:4" x14ac:dyDescent="0.2">
      <c r="A677" s="30">
        <v>54256445</v>
      </c>
      <c r="B677" s="30" t="s">
        <v>906</v>
      </c>
      <c r="C677" s="30" t="s">
        <v>215</v>
      </c>
      <c r="D677" s="30" t="s">
        <v>44</v>
      </c>
    </row>
    <row r="678" spans="1:4" x14ac:dyDescent="0.2">
      <c r="A678" s="30">
        <v>22069127</v>
      </c>
      <c r="B678" s="30" t="s">
        <v>907</v>
      </c>
      <c r="C678" s="30" t="s">
        <v>205</v>
      </c>
      <c r="D678" s="30" t="s">
        <v>44</v>
      </c>
    </row>
    <row r="679" spans="1:4" x14ac:dyDescent="0.2">
      <c r="A679" s="30">
        <v>43797314</v>
      </c>
      <c r="B679" s="30" t="s">
        <v>908</v>
      </c>
      <c r="C679" s="30" t="s">
        <v>203</v>
      </c>
      <c r="D679" s="30" t="s">
        <v>44</v>
      </c>
    </row>
    <row r="680" spans="1:4" x14ac:dyDescent="0.2">
      <c r="A680" s="30">
        <v>98663560</v>
      </c>
      <c r="B680" s="30" t="s">
        <v>909</v>
      </c>
      <c r="C680" s="30" t="s">
        <v>215</v>
      </c>
      <c r="D680" s="30" t="s">
        <v>45</v>
      </c>
    </row>
    <row r="681" spans="1:4" x14ac:dyDescent="0.2">
      <c r="A681" s="30">
        <v>42935105</v>
      </c>
      <c r="B681" s="30" t="s">
        <v>910</v>
      </c>
      <c r="C681" s="30" t="s">
        <v>203</v>
      </c>
      <c r="D681" s="30" t="s">
        <v>45</v>
      </c>
    </row>
    <row r="682" spans="1:4" x14ac:dyDescent="0.2">
      <c r="A682" s="30">
        <v>15489904</v>
      </c>
      <c r="B682" s="30" t="s">
        <v>911</v>
      </c>
      <c r="C682" s="30" t="s">
        <v>215</v>
      </c>
      <c r="D682" s="31" t="s">
        <v>46</v>
      </c>
    </row>
    <row r="683" spans="1:4" x14ac:dyDescent="0.2">
      <c r="A683" s="30">
        <v>22115600</v>
      </c>
      <c r="B683" s="30" t="s">
        <v>912</v>
      </c>
      <c r="C683" s="30" t="s">
        <v>193</v>
      </c>
      <c r="D683" s="31" t="s">
        <v>46</v>
      </c>
    </row>
    <row r="684" spans="1:4" x14ac:dyDescent="0.2">
      <c r="A684" s="30">
        <v>21968769</v>
      </c>
      <c r="B684" s="30" t="s">
        <v>913</v>
      </c>
      <c r="C684" s="30" t="s">
        <v>193</v>
      </c>
      <c r="D684" s="31" t="s">
        <v>46</v>
      </c>
    </row>
    <row r="685" spans="1:4" x14ac:dyDescent="0.2">
      <c r="A685" s="30">
        <v>3621512</v>
      </c>
      <c r="B685" s="30" t="s">
        <v>914</v>
      </c>
      <c r="C685" s="30" t="s">
        <v>205</v>
      </c>
      <c r="D685" s="31" t="s">
        <v>46</v>
      </c>
    </row>
    <row r="686" spans="1:4" x14ac:dyDescent="0.2">
      <c r="A686" s="30">
        <v>22117566</v>
      </c>
      <c r="B686" s="30" t="s">
        <v>915</v>
      </c>
      <c r="C686" s="30" t="s">
        <v>203</v>
      </c>
      <c r="D686" s="31" t="s">
        <v>46</v>
      </c>
    </row>
    <row r="687" spans="1:4" x14ac:dyDescent="0.2">
      <c r="A687" s="30">
        <v>8189260</v>
      </c>
      <c r="B687" s="30" t="s">
        <v>916</v>
      </c>
      <c r="C687" s="30" t="s">
        <v>215</v>
      </c>
      <c r="D687" s="30" t="s">
        <v>47</v>
      </c>
    </row>
    <row r="688" spans="1:4" x14ac:dyDescent="0.2">
      <c r="A688" s="30">
        <v>42650094</v>
      </c>
      <c r="B688" s="30" t="s">
        <v>917</v>
      </c>
      <c r="C688" s="30" t="s">
        <v>193</v>
      </c>
      <c r="D688" s="30" t="s">
        <v>47</v>
      </c>
    </row>
    <row r="689" spans="1:4" x14ac:dyDescent="0.2">
      <c r="A689" s="30">
        <v>43050245</v>
      </c>
      <c r="B689" s="30" t="s">
        <v>918</v>
      </c>
      <c r="C689" s="30" t="s">
        <v>193</v>
      </c>
      <c r="D689" s="30" t="s">
        <v>47</v>
      </c>
    </row>
    <row r="690" spans="1:4" x14ac:dyDescent="0.2">
      <c r="A690" s="30">
        <v>32291438</v>
      </c>
      <c r="B690" s="30" t="s">
        <v>919</v>
      </c>
      <c r="C690" s="30" t="s">
        <v>205</v>
      </c>
      <c r="D690" s="30" t="s">
        <v>47</v>
      </c>
    </row>
    <row r="691" spans="1:4" x14ac:dyDescent="0.2">
      <c r="A691" s="30">
        <v>70522672</v>
      </c>
      <c r="B691" s="30" t="s">
        <v>920</v>
      </c>
      <c r="C691" s="30" t="s">
        <v>205</v>
      </c>
      <c r="D691" s="30" t="s">
        <v>47</v>
      </c>
    </row>
    <row r="692" spans="1:4" x14ac:dyDescent="0.2">
      <c r="A692" s="30">
        <v>71628019</v>
      </c>
      <c r="B692" s="30" t="s">
        <v>921</v>
      </c>
      <c r="C692" s="30" t="s">
        <v>215</v>
      </c>
      <c r="D692" s="30" t="s">
        <v>48</v>
      </c>
    </row>
    <row r="693" spans="1:4" x14ac:dyDescent="0.2">
      <c r="A693" s="30">
        <v>1036933058</v>
      </c>
      <c r="B693" s="30" t="s">
        <v>922</v>
      </c>
      <c r="C693" s="30" t="s">
        <v>224</v>
      </c>
      <c r="D693" s="30" t="s">
        <v>48</v>
      </c>
    </row>
    <row r="694" spans="1:4" x14ac:dyDescent="0.2">
      <c r="A694" s="30">
        <v>43343600</v>
      </c>
      <c r="B694" s="30" t="s">
        <v>923</v>
      </c>
      <c r="C694" s="30" t="s">
        <v>203</v>
      </c>
      <c r="D694" s="30" t="s">
        <v>48</v>
      </c>
    </row>
    <row r="695" spans="1:4" x14ac:dyDescent="0.2">
      <c r="A695" s="30">
        <v>37928672</v>
      </c>
      <c r="B695" s="30" t="s">
        <v>924</v>
      </c>
      <c r="C695" s="30" t="s">
        <v>215</v>
      </c>
      <c r="D695" s="30" t="s">
        <v>49</v>
      </c>
    </row>
    <row r="696" spans="1:4" x14ac:dyDescent="0.2">
      <c r="A696" s="30">
        <v>15324520</v>
      </c>
      <c r="B696" s="30" t="s">
        <v>925</v>
      </c>
      <c r="C696" s="30" t="s">
        <v>198</v>
      </c>
      <c r="D696" s="30" t="s">
        <v>49</v>
      </c>
    </row>
    <row r="697" spans="1:4" x14ac:dyDescent="0.2">
      <c r="A697" s="30">
        <v>15322739</v>
      </c>
      <c r="B697" s="30" t="s">
        <v>926</v>
      </c>
      <c r="C697" s="30" t="s">
        <v>226</v>
      </c>
      <c r="D697" s="30" t="s">
        <v>49</v>
      </c>
    </row>
    <row r="698" spans="1:4" x14ac:dyDescent="0.2">
      <c r="A698" s="30">
        <v>32553037</v>
      </c>
      <c r="B698" s="30" t="s">
        <v>927</v>
      </c>
      <c r="C698" s="30" t="s">
        <v>193</v>
      </c>
      <c r="D698" s="30" t="s">
        <v>49</v>
      </c>
    </row>
    <row r="699" spans="1:4" x14ac:dyDescent="0.2">
      <c r="A699" s="30">
        <v>32559538</v>
      </c>
      <c r="B699" s="30" t="s">
        <v>928</v>
      </c>
      <c r="C699" s="30" t="s">
        <v>204</v>
      </c>
      <c r="D699" s="30" t="s">
        <v>49</v>
      </c>
    </row>
    <row r="700" spans="1:4" x14ac:dyDescent="0.2">
      <c r="A700" s="30">
        <v>98480588</v>
      </c>
      <c r="B700" s="30" t="s">
        <v>929</v>
      </c>
      <c r="C700" s="30" t="s">
        <v>215</v>
      </c>
      <c r="D700" s="30" t="s">
        <v>2470</v>
      </c>
    </row>
    <row r="701" spans="1:4" x14ac:dyDescent="0.2">
      <c r="A701" s="30">
        <v>39326970</v>
      </c>
      <c r="B701" s="30" t="s">
        <v>930</v>
      </c>
      <c r="C701" s="30" t="s">
        <v>205</v>
      </c>
      <c r="D701" s="30" t="s">
        <v>2470</v>
      </c>
    </row>
    <row r="702" spans="1:4" x14ac:dyDescent="0.2">
      <c r="A702" s="30">
        <v>8533002</v>
      </c>
      <c r="B702" s="30" t="s">
        <v>931</v>
      </c>
      <c r="C702" s="30" t="s">
        <v>213</v>
      </c>
      <c r="D702" s="30" t="s">
        <v>2471</v>
      </c>
    </row>
    <row r="703" spans="1:4" x14ac:dyDescent="0.2">
      <c r="A703" s="30">
        <v>32678067</v>
      </c>
      <c r="B703" s="30" t="s">
        <v>932</v>
      </c>
      <c r="C703" s="30" t="s">
        <v>207</v>
      </c>
      <c r="D703" s="30" t="s">
        <v>2471</v>
      </c>
    </row>
    <row r="704" spans="1:4" x14ac:dyDescent="0.2">
      <c r="A704" s="30">
        <v>51674962</v>
      </c>
      <c r="B704" s="30" t="s">
        <v>933</v>
      </c>
      <c r="C704" s="30" t="s">
        <v>199</v>
      </c>
      <c r="D704" s="30" t="s">
        <v>2471</v>
      </c>
    </row>
    <row r="705" spans="1:4" x14ac:dyDescent="0.2">
      <c r="A705" s="30">
        <v>8710446</v>
      </c>
      <c r="B705" s="30" t="s">
        <v>934</v>
      </c>
      <c r="C705" s="30" t="s">
        <v>200</v>
      </c>
      <c r="D705" s="30" t="s">
        <v>2471</v>
      </c>
    </row>
    <row r="706" spans="1:4" x14ac:dyDescent="0.2">
      <c r="A706" s="30">
        <v>2000001224</v>
      </c>
      <c r="B706" s="30" t="s">
        <v>935</v>
      </c>
      <c r="C706" s="30" t="s">
        <v>200</v>
      </c>
      <c r="D706" s="30" t="s">
        <v>2471</v>
      </c>
    </row>
    <row r="707" spans="1:4" x14ac:dyDescent="0.2">
      <c r="A707" s="30">
        <v>32670184</v>
      </c>
      <c r="B707" s="30" t="s">
        <v>936</v>
      </c>
      <c r="C707" s="30" t="s">
        <v>201</v>
      </c>
      <c r="D707" s="30" t="s">
        <v>2471</v>
      </c>
    </row>
    <row r="708" spans="1:4" x14ac:dyDescent="0.2">
      <c r="A708" s="30">
        <v>3736117</v>
      </c>
      <c r="B708" s="30" t="s">
        <v>937</v>
      </c>
      <c r="C708" s="30" t="s">
        <v>197</v>
      </c>
      <c r="D708" s="30" t="s">
        <v>2471</v>
      </c>
    </row>
    <row r="709" spans="1:4" x14ac:dyDescent="0.2">
      <c r="A709" s="30">
        <v>32866580</v>
      </c>
      <c r="B709" s="30" t="s">
        <v>938</v>
      </c>
      <c r="C709" s="30" t="s">
        <v>197</v>
      </c>
      <c r="D709" s="30" t="s">
        <v>2471</v>
      </c>
    </row>
    <row r="710" spans="1:4" x14ac:dyDescent="0.2">
      <c r="A710" s="30">
        <v>12616555</v>
      </c>
      <c r="B710" s="30" t="s">
        <v>939</v>
      </c>
      <c r="C710" s="30" t="s">
        <v>197</v>
      </c>
      <c r="D710" s="30" t="s">
        <v>2471</v>
      </c>
    </row>
    <row r="711" spans="1:4" x14ac:dyDescent="0.2">
      <c r="A711" s="30">
        <v>39087134</v>
      </c>
      <c r="B711" s="30" t="s">
        <v>940</v>
      </c>
      <c r="C711" s="30" t="s">
        <v>197</v>
      </c>
      <c r="D711" s="30" t="s">
        <v>2471</v>
      </c>
    </row>
    <row r="712" spans="1:4" x14ac:dyDescent="0.2">
      <c r="A712" s="30">
        <v>30579527</v>
      </c>
      <c r="B712" s="30" t="s">
        <v>941</v>
      </c>
      <c r="C712" s="30" t="s">
        <v>197</v>
      </c>
      <c r="D712" s="30" t="s">
        <v>2471</v>
      </c>
    </row>
    <row r="713" spans="1:4" x14ac:dyDescent="0.2">
      <c r="A713" s="30">
        <v>32616355</v>
      </c>
      <c r="B713" s="30" t="s">
        <v>942</v>
      </c>
      <c r="C713" s="30" t="s">
        <v>197</v>
      </c>
      <c r="D713" s="30" t="s">
        <v>2471</v>
      </c>
    </row>
    <row r="714" spans="1:4" x14ac:dyDescent="0.2">
      <c r="A714" s="30">
        <v>8637140</v>
      </c>
      <c r="B714" s="30" t="s">
        <v>943</v>
      </c>
      <c r="C714" s="30" t="s">
        <v>202</v>
      </c>
      <c r="D714" s="30" t="s">
        <v>2471</v>
      </c>
    </row>
    <row r="715" spans="1:4" x14ac:dyDescent="0.2">
      <c r="A715" s="30">
        <v>8783996</v>
      </c>
      <c r="B715" s="30" t="s">
        <v>944</v>
      </c>
      <c r="C715" s="30" t="s">
        <v>202</v>
      </c>
      <c r="D715" s="30" t="s">
        <v>2471</v>
      </c>
    </row>
    <row r="716" spans="1:4" x14ac:dyDescent="0.2">
      <c r="A716" s="30">
        <v>16473044</v>
      </c>
      <c r="B716" s="30" t="s">
        <v>945</v>
      </c>
      <c r="C716" s="30" t="s">
        <v>202</v>
      </c>
      <c r="D716" s="30" t="s">
        <v>2471</v>
      </c>
    </row>
    <row r="717" spans="1:4" x14ac:dyDescent="0.2">
      <c r="A717" s="30">
        <v>1079914161</v>
      </c>
      <c r="B717" s="30" t="s">
        <v>946</v>
      </c>
      <c r="C717" s="30" t="s">
        <v>202</v>
      </c>
      <c r="D717" s="30" t="s">
        <v>2471</v>
      </c>
    </row>
    <row r="718" spans="1:4" x14ac:dyDescent="0.2">
      <c r="A718" s="30">
        <v>32711768</v>
      </c>
      <c r="B718" s="30" t="s">
        <v>947</v>
      </c>
      <c r="C718" s="30" t="s">
        <v>202</v>
      </c>
      <c r="D718" s="30" t="s">
        <v>2471</v>
      </c>
    </row>
    <row r="719" spans="1:4" x14ac:dyDescent="0.2">
      <c r="A719" s="30">
        <v>49729891</v>
      </c>
      <c r="B719" s="30" t="s">
        <v>948</v>
      </c>
      <c r="C719" s="30" t="s">
        <v>202</v>
      </c>
      <c r="D719" s="30" t="s">
        <v>2471</v>
      </c>
    </row>
    <row r="720" spans="1:4" x14ac:dyDescent="0.2">
      <c r="A720" s="30">
        <v>32679378</v>
      </c>
      <c r="B720" s="30" t="s">
        <v>949</v>
      </c>
      <c r="C720" s="30" t="s">
        <v>202</v>
      </c>
      <c r="D720" s="30" t="s">
        <v>2471</v>
      </c>
    </row>
    <row r="721" spans="1:4" x14ac:dyDescent="0.2">
      <c r="A721" s="30">
        <v>37316084</v>
      </c>
      <c r="B721" s="30" t="s">
        <v>950</v>
      </c>
      <c r="C721" s="30" t="s">
        <v>225</v>
      </c>
      <c r="D721" s="30" t="s">
        <v>2471</v>
      </c>
    </row>
    <row r="722" spans="1:4" x14ac:dyDescent="0.2">
      <c r="A722" s="30">
        <v>6820140</v>
      </c>
      <c r="B722" s="30" t="s">
        <v>951</v>
      </c>
      <c r="C722" s="30" t="s">
        <v>196</v>
      </c>
      <c r="D722" s="30" t="s">
        <v>2471</v>
      </c>
    </row>
    <row r="723" spans="1:4" x14ac:dyDescent="0.2">
      <c r="A723" s="30">
        <v>49698342</v>
      </c>
      <c r="B723" s="30" t="s">
        <v>952</v>
      </c>
      <c r="C723" s="30" t="s">
        <v>200</v>
      </c>
      <c r="D723" s="30" t="s">
        <v>2471</v>
      </c>
    </row>
    <row r="724" spans="1:4" x14ac:dyDescent="0.2">
      <c r="A724" s="30">
        <v>72142165</v>
      </c>
      <c r="B724" s="30" t="s">
        <v>953</v>
      </c>
      <c r="C724" s="30" t="s">
        <v>201</v>
      </c>
      <c r="D724" s="30" t="s">
        <v>2471</v>
      </c>
    </row>
    <row r="725" spans="1:4" x14ac:dyDescent="0.2">
      <c r="A725" s="30">
        <v>92537851</v>
      </c>
      <c r="B725" s="30" t="s">
        <v>954</v>
      </c>
      <c r="C725" s="30" t="s">
        <v>201</v>
      </c>
      <c r="D725" s="30" t="s">
        <v>2471</v>
      </c>
    </row>
    <row r="726" spans="1:4" x14ac:dyDescent="0.2">
      <c r="A726" s="30">
        <v>72250385</v>
      </c>
      <c r="B726" s="30" t="s">
        <v>955</v>
      </c>
      <c r="C726" s="30" t="s">
        <v>197</v>
      </c>
      <c r="D726" s="30" t="s">
        <v>2471</v>
      </c>
    </row>
    <row r="727" spans="1:4" x14ac:dyDescent="0.2">
      <c r="A727" s="30">
        <v>32652272</v>
      </c>
      <c r="B727" s="30" t="s">
        <v>956</v>
      </c>
      <c r="C727" s="30" t="s">
        <v>197</v>
      </c>
      <c r="D727" s="30" t="s">
        <v>2471</v>
      </c>
    </row>
    <row r="728" spans="1:4" x14ac:dyDescent="0.2">
      <c r="A728" s="30">
        <v>72020114</v>
      </c>
      <c r="B728" s="30" t="s">
        <v>957</v>
      </c>
      <c r="C728" s="30" t="s">
        <v>202</v>
      </c>
      <c r="D728" s="30" t="s">
        <v>2471</v>
      </c>
    </row>
    <row r="729" spans="1:4" x14ac:dyDescent="0.2">
      <c r="A729" s="30">
        <v>12720481</v>
      </c>
      <c r="B729" s="30" t="s">
        <v>958</v>
      </c>
      <c r="C729" s="30" t="s">
        <v>202</v>
      </c>
      <c r="D729" s="30" t="s">
        <v>2471</v>
      </c>
    </row>
    <row r="730" spans="1:4" x14ac:dyDescent="0.2">
      <c r="A730" s="30">
        <v>8776440</v>
      </c>
      <c r="B730" s="30" t="s">
        <v>959</v>
      </c>
      <c r="C730" s="30" t="s">
        <v>189</v>
      </c>
      <c r="D730" s="30" t="s">
        <v>2471</v>
      </c>
    </row>
    <row r="731" spans="1:4" x14ac:dyDescent="0.2">
      <c r="A731" s="30">
        <v>43556428</v>
      </c>
      <c r="B731" s="30" t="s">
        <v>960</v>
      </c>
      <c r="C731" s="30" t="s">
        <v>223</v>
      </c>
      <c r="D731" s="30" t="s">
        <v>2471</v>
      </c>
    </row>
    <row r="732" spans="1:4" x14ac:dyDescent="0.2">
      <c r="A732" s="30">
        <v>3734397</v>
      </c>
      <c r="B732" s="30" t="s">
        <v>961</v>
      </c>
      <c r="C732" s="30" t="s">
        <v>223</v>
      </c>
      <c r="D732" s="30" t="s">
        <v>2471</v>
      </c>
    </row>
    <row r="733" spans="1:4" x14ac:dyDescent="0.2">
      <c r="A733" s="30">
        <v>72126376</v>
      </c>
      <c r="B733" s="30" t="s">
        <v>962</v>
      </c>
      <c r="C733" s="30" t="s">
        <v>224</v>
      </c>
      <c r="D733" s="30" t="s">
        <v>2471</v>
      </c>
    </row>
    <row r="734" spans="1:4" x14ac:dyDescent="0.2">
      <c r="A734" s="30">
        <v>22735762</v>
      </c>
      <c r="B734" s="30" t="s">
        <v>963</v>
      </c>
      <c r="C734" s="30" t="s">
        <v>226</v>
      </c>
      <c r="D734" s="30" t="s">
        <v>2471</v>
      </c>
    </row>
    <row r="735" spans="1:4" x14ac:dyDescent="0.2">
      <c r="A735" s="30">
        <v>8728699</v>
      </c>
      <c r="B735" s="30" t="s">
        <v>964</v>
      </c>
      <c r="C735" s="30" t="s">
        <v>227</v>
      </c>
      <c r="D735" s="30" t="s">
        <v>2471</v>
      </c>
    </row>
    <row r="736" spans="1:4" x14ac:dyDescent="0.2">
      <c r="A736" s="30">
        <v>18775530</v>
      </c>
      <c r="B736" s="30" t="s">
        <v>965</v>
      </c>
      <c r="C736" s="30" t="s">
        <v>205</v>
      </c>
      <c r="D736" s="30" t="s">
        <v>2471</v>
      </c>
    </row>
    <row r="737" spans="1:4" x14ac:dyDescent="0.2">
      <c r="A737" s="30">
        <v>72195723</v>
      </c>
      <c r="B737" s="30" t="s">
        <v>966</v>
      </c>
      <c r="C737" s="30" t="s">
        <v>205</v>
      </c>
      <c r="D737" s="30" t="s">
        <v>2471</v>
      </c>
    </row>
    <row r="738" spans="1:4" x14ac:dyDescent="0.2">
      <c r="A738" s="30">
        <v>1045699235</v>
      </c>
      <c r="B738" s="30" t="s">
        <v>967</v>
      </c>
      <c r="C738" s="30" t="s">
        <v>205</v>
      </c>
      <c r="D738" s="30" t="s">
        <v>2471</v>
      </c>
    </row>
    <row r="739" spans="1:4" x14ac:dyDescent="0.2">
      <c r="A739" s="30">
        <v>8630751</v>
      </c>
      <c r="B739" s="30" t="s">
        <v>968</v>
      </c>
      <c r="C739" s="30" t="s">
        <v>205</v>
      </c>
      <c r="D739" s="30" t="s">
        <v>2471</v>
      </c>
    </row>
    <row r="740" spans="1:4" x14ac:dyDescent="0.2">
      <c r="A740" s="30">
        <v>8702672</v>
      </c>
      <c r="B740" s="30" t="s">
        <v>969</v>
      </c>
      <c r="C740" s="30" t="s">
        <v>205</v>
      </c>
      <c r="D740" s="30" t="s">
        <v>2471</v>
      </c>
    </row>
    <row r="741" spans="1:4" x14ac:dyDescent="0.2">
      <c r="A741" s="30">
        <v>41698548</v>
      </c>
      <c r="B741" s="30" t="s">
        <v>970</v>
      </c>
      <c r="C741" s="30" t="s">
        <v>203</v>
      </c>
      <c r="D741" s="30" t="s">
        <v>2471</v>
      </c>
    </row>
    <row r="742" spans="1:4" x14ac:dyDescent="0.2">
      <c r="A742" s="30">
        <v>32666827</v>
      </c>
      <c r="B742" s="30" t="s">
        <v>971</v>
      </c>
      <c r="C742" s="30" t="s">
        <v>204</v>
      </c>
      <c r="D742" s="30" t="s">
        <v>2471</v>
      </c>
    </row>
    <row r="743" spans="1:4" x14ac:dyDescent="0.2">
      <c r="A743" s="30">
        <v>78106987</v>
      </c>
      <c r="B743" s="30" t="s">
        <v>972</v>
      </c>
      <c r="C743" s="30" t="s">
        <v>215</v>
      </c>
      <c r="D743" s="30" t="s">
        <v>50</v>
      </c>
    </row>
    <row r="744" spans="1:4" x14ac:dyDescent="0.2">
      <c r="A744" s="30">
        <v>8632771</v>
      </c>
      <c r="B744" s="30" t="s">
        <v>973</v>
      </c>
      <c r="C744" s="30" t="s">
        <v>202</v>
      </c>
      <c r="D744" s="30" t="s">
        <v>50</v>
      </c>
    </row>
    <row r="745" spans="1:4" x14ac:dyDescent="0.2">
      <c r="A745" s="30">
        <v>85201814</v>
      </c>
      <c r="B745" s="30" t="s">
        <v>974</v>
      </c>
      <c r="C745" s="30" t="s">
        <v>193</v>
      </c>
      <c r="D745" s="30" t="s">
        <v>50</v>
      </c>
    </row>
    <row r="746" spans="1:4" x14ac:dyDescent="0.2">
      <c r="A746" s="30">
        <v>8636816</v>
      </c>
      <c r="B746" s="30" t="s">
        <v>975</v>
      </c>
      <c r="C746" s="30" t="s">
        <v>203</v>
      </c>
      <c r="D746" s="30" t="s">
        <v>50</v>
      </c>
    </row>
    <row r="747" spans="1:4" x14ac:dyDescent="0.2">
      <c r="A747" s="30">
        <v>72255306</v>
      </c>
      <c r="B747" s="30" t="s">
        <v>976</v>
      </c>
      <c r="C747" s="30" t="s">
        <v>215</v>
      </c>
      <c r="D747" s="30" t="s">
        <v>51</v>
      </c>
    </row>
    <row r="748" spans="1:4" x14ac:dyDescent="0.2">
      <c r="A748" s="30">
        <v>1067806677</v>
      </c>
      <c r="B748" s="30" t="s">
        <v>977</v>
      </c>
      <c r="C748" s="30" t="s">
        <v>202</v>
      </c>
      <c r="D748" s="30" t="s">
        <v>51</v>
      </c>
    </row>
    <row r="749" spans="1:4" x14ac:dyDescent="0.2">
      <c r="A749" s="30">
        <v>57415218</v>
      </c>
      <c r="B749" s="30" t="s">
        <v>978</v>
      </c>
      <c r="C749" s="30" t="s">
        <v>202</v>
      </c>
      <c r="D749" s="30" t="s">
        <v>51</v>
      </c>
    </row>
    <row r="750" spans="1:4" x14ac:dyDescent="0.2">
      <c r="A750" s="30">
        <v>64479873</v>
      </c>
      <c r="B750" s="30" t="s">
        <v>979</v>
      </c>
      <c r="C750" s="30" t="s">
        <v>189</v>
      </c>
      <c r="D750" s="30" t="s">
        <v>51</v>
      </c>
    </row>
    <row r="751" spans="1:4" x14ac:dyDescent="0.2">
      <c r="A751" s="30">
        <v>72007135</v>
      </c>
      <c r="B751" s="30" t="s">
        <v>980</v>
      </c>
      <c r="C751" s="30" t="s">
        <v>198</v>
      </c>
      <c r="D751" s="30" t="s">
        <v>51</v>
      </c>
    </row>
    <row r="752" spans="1:4" x14ac:dyDescent="0.2">
      <c r="A752" s="30">
        <v>32846789</v>
      </c>
      <c r="B752" s="30" t="s">
        <v>981</v>
      </c>
      <c r="C752" s="30" t="s">
        <v>224</v>
      </c>
      <c r="D752" s="30" t="s">
        <v>51</v>
      </c>
    </row>
    <row r="753" spans="1:4" x14ac:dyDescent="0.2">
      <c r="A753" s="30">
        <v>8691085</v>
      </c>
      <c r="B753" s="30" t="s">
        <v>982</v>
      </c>
      <c r="C753" s="30" t="s">
        <v>217</v>
      </c>
      <c r="D753" s="30" t="s">
        <v>51</v>
      </c>
    </row>
    <row r="754" spans="1:4" x14ac:dyDescent="0.2">
      <c r="A754" s="30">
        <v>79158626</v>
      </c>
      <c r="B754" s="30" t="s">
        <v>983</v>
      </c>
      <c r="C754" s="30" t="s">
        <v>201</v>
      </c>
      <c r="D754" s="30" t="s">
        <v>51</v>
      </c>
    </row>
    <row r="755" spans="1:4" x14ac:dyDescent="0.2">
      <c r="A755" s="30">
        <v>72180010</v>
      </c>
      <c r="B755" s="30" t="s">
        <v>984</v>
      </c>
      <c r="C755" s="30" t="s">
        <v>202</v>
      </c>
      <c r="D755" s="30" t="s">
        <v>51</v>
      </c>
    </row>
    <row r="756" spans="1:4" x14ac:dyDescent="0.2">
      <c r="A756" s="30">
        <v>3860241</v>
      </c>
      <c r="B756" s="30" t="s">
        <v>985</v>
      </c>
      <c r="C756" s="30" t="s">
        <v>202</v>
      </c>
      <c r="D756" s="30" t="s">
        <v>51</v>
      </c>
    </row>
    <row r="757" spans="1:4" x14ac:dyDescent="0.2">
      <c r="A757" s="30">
        <v>72282478</v>
      </c>
      <c r="B757" s="30" t="s">
        <v>986</v>
      </c>
      <c r="C757" s="30" t="s">
        <v>202</v>
      </c>
      <c r="D757" s="30" t="s">
        <v>51</v>
      </c>
    </row>
    <row r="758" spans="1:4" x14ac:dyDescent="0.2">
      <c r="A758" s="30">
        <v>72214314</v>
      </c>
      <c r="B758" s="30" t="s">
        <v>987</v>
      </c>
      <c r="C758" s="30" t="s">
        <v>189</v>
      </c>
      <c r="D758" s="30" t="s">
        <v>51</v>
      </c>
    </row>
    <row r="759" spans="1:4" x14ac:dyDescent="0.2">
      <c r="A759" s="30">
        <v>3021306</v>
      </c>
      <c r="B759" s="30" t="s">
        <v>988</v>
      </c>
      <c r="C759" s="30" t="s">
        <v>213</v>
      </c>
      <c r="D759" s="31" t="s">
        <v>2493</v>
      </c>
    </row>
    <row r="760" spans="1:4" x14ac:dyDescent="0.2">
      <c r="A760" s="30">
        <v>13067499</v>
      </c>
      <c r="B760" s="30" t="s">
        <v>989</v>
      </c>
      <c r="C760" s="30" t="s">
        <v>193</v>
      </c>
      <c r="D760" s="31" t="s">
        <v>2493</v>
      </c>
    </row>
    <row r="761" spans="1:4" x14ac:dyDescent="0.2">
      <c r="A761" s="30">
        <v>1023931856</v>
      </c>
      <c r="B761" s="30" t="s">
        <v>990</v>
      </c>
      <c r="C761" s="30" t="s">
        <v>193</v>
      </c>
      <c r="D761" s="31" t="s">
        <v>2493</v>
      </c>
    </row>
    <row r="762" spans="1:4" x14ac:dyDescent="0.2">
      <c r="A762" s="30">
        <v>1019011671</v>
      </c>
      <c r="B762" s="30" t="s">
        <v>991</v>
      </c>
      <c r="C762" s="30" t="s">
        <v>199</v>
      </c>
      <c r="D762" s="31" t="s">
        <v>2493</v>
      </c>
    </row>
    <row r="763" spans="1:4" x14ac:dyDescent="0.2">
      <c r="A763" s="30">
        <v>40377271</v>
      </c>
      <c r="B763" s="30" t="s">
        <v>992</v>
      </c>
      <c r="C763" s="30" t="s">
        <v>196</v>
      </c>
      <c r="D763" s="31" t="s">
        <v>2493</v>
      </c>
    </row>
    <row r="764" spans="1:4" x14ac:dyDescent="0.2">
      <c r="A764" s="30">
        <v>51828810</v>
      </c>
      <c r="B764" s="30" t="s">
        <v>993</v>
      </c>
      <c r="C764" s="30" t="s">
        <v>200</v>
      </c>
      <c r="D764" s="31" t="s">
        <v>2493</v>
      </c>
    </row>
    <row r="765" spans="1:4" x14ac:dyDescent="0.2">
      <c r="A765" s="30">
        <v>24212346</v>
      </c>
      <c r="B765" s="30" t="s">
        <v>994</v>
      </c>
      <c r="C765" s="30" t="s">
        <v>200</v>
      </c>
      <c r="D765" s="31" t="s">
        <v>2493</v>
      </c>
    </row>
    <row r="766" spans="1:4" x14ac:dyDescent="0.2">
      <c r="A766" s="30">
        <v>39783132</v>
      </c>
      <c r="B766" s="30" t="s">
        <v>995</v>
      </c>
      <c r="C766" s="30" t="s">
        <v>197</v>
      </c>
      <c r="D766" s="31" t="s">
        <v>2493</v>
      </c>
    </row>
    <row r="767" spans="1:4" x14ac:dyDescent="0.2">
      <c r="A767" s="30">
        <v>80773779</v>
      </c>
      <c r="B767" s="30" t="s">
        <v>996</v>
      </c>
      <c r="C767" s="30" t="s">
        <v>197</v>
      </c>
      <c r="D767" s="31" t="s">
        <v>2493</v>
      </c>
    </row>
    <row r="768" spans="1:4" x14ac:dyDescent="0.2">
      <c r="A768" s="30">
        <v>80778346</v>
      </c>
      <c r="B768" s="30" t="s">
        <v>997</v>
      </c>
      <c r="C768" s="30" t="s">
        <v>197</v>
      </c>
      <c r="D768" s="31" t="s">
        <v>2493</v>
      </c>
    </row>
    <row r="769" spans="1:4" x14ac:dyDescent="0.2">
      <c r="A769" s="30">
        <v>80236360</v>
      </c>
      <c r="B769" s="30" t="s">
        <v>998</v>
      </c>
      <c r="C769" s="30" t="s">
        <v>197</v>
      </c>
      <c r="D769" s="31" t="s">
        <v>2493</v>
      </c>
    </row>
    <row r="770" spans="1:4" x14ac:dyDescent="0.2">
      <c r="A770" s="30">
        <v>80413135</v>
      </c>
      <c r="B770" s="30" t="s">
        <v>999</v>
      </c>
      <c r="C770" s="30" t="s">
        <v>197</v>
      </c>
      <c r="D770" s="31" t="s">
        <v>2493</v>
      </c>
    </row>
    <row r="771" spans="1:4" x14ac:dyDescent="0.2">
      <c r="A771" s="30">
        <v>79592536</v>
      </c>
      <c r="B771" s="30" t="s">
        <v>1000</v>
      </c>
      <c r="C771" s="30" t="s">
        <v>197</v>
      </c>
      <c r="D771" s="31" t="s">
        <v>2493</v>
      </c>
    </row>
    <row r="772" spans="1:4" x14ac:dyDescent="0.2">
      <c r="A772" s="30">
        <v>52728518</v>
      </c>
      <c r="B772" s="30" t="s">
        <v>1001</v>
      </c>
      <c r="C772" s="30" t="s">
        <v>202</v>
      </c>
      <c r="D772" s="31" t="s">
        <v>2493</v>
      </c>
    </row>
    <row r="773" spans="1:4" x14ac:dyDescent="0.2">
      <c r="A773" s="30">
        <v>79995449</v>
      </c>
      <c r="B773" s="30" t="s">
        <v>1002</v>
      </c>
      <c r="C773" s="30" t="s">
        <v>202</v>
      </c>
      <c r="D773" s="31" t="s">
        <v>2493</v>
      </c>
    </row>
    <row r="774" spans="1:4" x14ac:dyDescent="0.2">
      <c r="A774" s="30">
        <v>12137516</v>
      </c>
      <c r="B774" s="30" t="s">
        <v>1003</v>
      </c>
      <c r="C774" s="30" t="s">
        <v>202</v>
      </c>
      <c r="D774" s="31" t="s">
        <v>2493</v>
      </c>
    </row>
    <row r="775" spans="1:4" x14ac:dyDescent="0.2">
      <c r="A775" s="30">
        <v>79714863</v>
      </c>
      <c r="B775" s="30" t="s">
        <v>1004</v>
      </c>
      <c r="C775" s="30" t="s">
        <v>202</v>
      </c>
      <c r="D775" s="31" t="s">
        <v>2493</v>
      </c>
    </row>
    <row r="776" spans="1:4" x14ac:dyDescent="0.2">
      <c r="A776" s="30">
        <v>80051839</v>
      </c>
      <c r="B776" s="30" t="s">
        <v>1005</v>
      </c>
      <c r="C776" s="30" t="s">
        <v>202</v>
      </c>
      <c r="D776" s="31" t="s">
        <v>2493</v>
      </c>
    </row>
    <row r="777" spans="1:4" x14ac:dyDescent="0.2">
      <c r="A777" s="30">
        <v>79290357</v>
      </c>
      <c r="B777" s="30" t="s">
        <v>1006</v>
      </c>
      <c r="C777" s="30" t="s">
        <v>202</v>
      </c>
      <c r="D777" s="31" t="s">
        <v>2493</v>
      </c>
    </row>
    <row r="778" spans="1:4" x14ac:dyDescent="0.2">
      <c r="A778" s="30">
        <v>14324708</v>
      </c>
      <c r="B778" s="30" t="s">
        <v>1007</v>
      </c>
      <c r="C778" s="30" t="s">
        <v>202</v>
      </c>
      <c r="D778" s="31" t="s">
        <v>2493</v>
      </c>
    </row>
    <row r="779" spans="1:4" x14ac:dyDescent="0.2">
      <c r="A779" s="30">
        <v>80726875</v>
      </c>
      <c r="B779" s="30" t="s">
        <v>1008</v>
      </c>
      <c r="C779" s="30" t="s">
        <v>202</v>
      </c>
      <c r="D779" s="31" t="s">
        <v>2493</v>
      </c>
    </row>
    <row r="780" spans="1:4" x14ac:dyDescent="0.2">
      <c r="A780" s="30">
        <v>1079885170</v>
      </c>
      <c r="B780" s="30" t="s">
        <v>1009</v>
      </c>
      <c r="C780" s="30" t="s">
        <v>202</v>
      </c>
      <c r="D780" s="31" t="s">
        <v>2493</v>
      </c>
    </row>
    <row r="781" spans="1:4" x14ac:dyDescent="0.2">
      <c r="A781" s="30">
        <v>80372009</v>
      </c>
      <c r="B781" s="30" t="s">
        <v>1010</v>
      </c>
      <c r="C781" s="30" t="s">
        <v>202</v>
      </c>
      <c r="D781" s="31" t="s">
        <v>2493</v>
      </c>
    </row>
    <row r="782" spans="1:4" x14ac:dyDescent="0.2">
      <c r="A782" s="30">
        <v>35329413</v>
      </c>
      <c r="B782" s="30" t="s">
        <v>1011</v>
      </c>
      <c r="C782" s="30" t="s">
        <v>202</v>
      </c>
      <c r="D782" s="31" t="s">
        <v>2493</v>
      </c>
    </row>
    <row r="783" spans="1:4" x14ac:dyDescent="0.2">
      <c r="A783" s="30">
        <v>41624588</v>
      </c>
      <c r="B783" s="30" t="s">
        <v>1012</v>
      </c>
      <c r="C783" s="30" t="s">
        <v>202</v>
      </c>
      <c r="D783" s="31" t="s">
        <v>2493</v>
      </c>
    </row>
    <row r="784" spans="1:4" x14ac:dyDescent="0.2">
      <c r="A784" s="30">
        <v>79531667</v>
      </c>
      <c r="B784" s="30" t="s">
        <v>1013</v>
      </c>
      <c r="C784" s="30" t="s">
        <v>202</v>
      </c>
      <c r="D784" s="31" t="s">
        <v>2493</v>
      </c>
    </row>
    <row r="785" spans="1:4" x14ac:dyDescent="0.2">
      <c r="A785" s="30">
        <v>79718808</v>
      </c>
      <c r="B785" s="30" t="s">
        <v>1014</v>
      </c>
      <c r="C785" s="30" t="s">
        <v>202</v>
      </c>
      <c r="D785" s="31" t="s">
        <v>2493</v>
      </c>
    </row>
    <row r="786" spans="1:4" x14ac:dyDescent="0.2">
      <c r="A786" s="30">
        <v>1018473612</v>
      </c>
      <c r="B786" s="30" t="s">
        <v>1015</v>
      </c>
      <c r="C786" s="30" t="s">
        <v>202</v>
      </c>
      <c r="D786" s="31" t="s">
        <v>2493</v>
      </c>
    </row>
    <row r="787" spans="1:4" x14ac:dyDescent="0.2">
      <c r="A787" s="30">
        <v>19258749</v>
      </c>
      <c r="B787" s="30" t="s">
        <v>1016</v>
      </c>
      <c r="C787" s="30" t="s">
        <v>225</v>
      </c>
      <c r="D787" s="31" t="s">
        <v>2493</v>
      </c>
    </row>
    <row r="788" spans="1:4" x14ac:dyDescent="0.2">
      <c r="A788" s="30">
        <v>79278172</v>
      </c>
      <c r="B788" s="30" t="s">
        <v>1017</v>
      </c>
      <c r="C788" s="30" t="s">
        <v>223</v>
      </c>
      <c r="D788" s="31" t="s">
        <v>2493</v>
      </c>
    </row>
    <row r="789" spans="1:4" x14ac:dyDescent="0.2">
      <c r="A789" s="30">
        <v>36563340</v>
      </c>
      <c r="B789" s="30" t="s">
        <v>1018</v>
      </c>
      <c r="C789" s="30" t="s">
        <v>224</v>
      </c>
      <c r="D789" s="31" t="s">
        <v>2493</v>
      </c>
    </row>
    <row r="790" spans="1:4" x14ac:dyDescent="0.2">
      <c r="A790" s="30">
        <v>51678999</v>
      </c>
      <c r="B790" s="30" t="s">
        <v>1019</v>
      </c>
      <c r="C790" s="30" t="s">
        <v>224</v>
      </c>
      <c r="D790" s="31" t="s">
        <v>2493</v>
      </c>
    </row>
    <row r="791" spans="1:4" x14ac:dyDescent="0.2">
      <c r="A791" s="30">
        <v>52962678</v>
      </c>
      <c r="B791" s="30" t="s">
        <v>1020</v>
      </c>
      <c r="C791" s="30" t="s">
        <v>224</v>
      </c>
      <c r="D791" s="31" t="s">
        <v>2493</v>
      </c>
    </row>
    <row r="792" spans="1:4" x14ac:dyDescent="0.2">
      <c r="A792" s="30">
        <v>35514847</v>
      </c>
      <c r="B792" s="30" t="s">
        <v>1021</v>
      </c>
      <c r="C792" s="30" t="s">
        <v>224</v>
      </c>
      <c r="D792" s="31" t="s">
        <v>2493</v>
      </c>
    </row>
    <row r="793" spans="1:4" x14ac:dyDescent="0.2">
      <c r="A793" s="30">
        <v>53077453</v>
      </c>
      <c r="B793" s="30" t="s">
        <v>1022</v>
      </c>
      <c r="C793" s="30" t="s">
        <v>224</v>
      </c>
      <c r="D793" s="31" t="s">
        <v>2493</v>
      </c>
    </row>
    <row r="794" spans="1:4" x14ac:dyDescent="0.2">
      <c r="A794" s="30">
        <v>52396624</v>
      </c>
      <c r="B794" s="30" t="s">
        <v>1023</v>
      </c>
      <c r="C794" s="30" t="s">
        <v>224</v>
      </c>
      <c r="D794" s="31" t="s">
        <v>2493</v>
      </c>
    </row>
    <row r="795" spans="1:4" x14ac:dyDescent="0.2">
      <c r="A795" s="30">
        <v>50967430</v>
      </c>
      <c r="B795" s="30" t="s">
        <v>1024</v>
      </c>
      <c r="C795" s="30" t="s">
        <v>227</v>
      </c>
      <c r="D795" s="31" t="s">
        <v>2493</v>
      </c>
    </row>
    <row r="796" spans="1:4" x14ac:dyDescent="0.2">
      <c r="A796" s="30">
        <v>1010201111</v>
      </c>
      <c r="B796" s="30" t="s">
        <v>1025</v>
      </c>
      <c r="C796" s="30" t="s">
        <v>227</v>
      </c>
      <c r="D796" s="31" t="s">
        <v>2493</v>
      </c>
    </row>
    <row r="797" spans="1:4" x14ac:dyDescent="0.2">
      <c r="A797" s="30">
        <v>52902992</v>
      </c>
      <c r="B797" s="30" t="s">
        <v>1026</v>
      </c>
      <c r="C797" s="30" t="s">
        <v>193</v>
      </c>
      <c r="D797" s="31" t="s">
        <v>2493</v>
      </c>
    </row>
    <row r="798" spans="1:4" x14ac:dyDescent="0.2">
      <c r="A798" s="30">
        <v>51567135</v>
      </c>
      <c r="B798" s="30" t="s">
        <v>1027</v>
      </c>
      <c r="C798" s="30" t="s">
        <v>193</v>
      </c>
      <c r="D798" s="31" t="s">
        <v>2493</v>
      </c>
    </row>
    <row r="799" spans="1:4" x14ac:dyDescent="0.2">
      <c r="A799" s="30">
        <v>80363888</v>
      </c>
      <c r="B799" s="30" t="s">
        <v>1028</v>
      </c>
      <c r="C799" s="30" t="s">
        <v>193</v>
      </c>
      <c r="D799" s="31" t="s">
        <v>2493</v>
      </c>
    </row>
    <row r="800" spans="1:4" x14ac:dyDescent="0.2">
      <c r="A800" s="30">
        <v>52357595</v>
      </c>
      <c r="B800" s="30" t="s">
        <v>1029</v>
      </c>
      <c r="C800" s="30" t="s">
        <v>193</v>
      </c>
      <c r="D800" s="31" t="s">
        <v>2493</v>
      </c>
    </row>
    <row r="801" spans="1:4" x14ac:dyDescent="0.2">
      <c r="A801" s="30">
        <v>79922550</v>
      </c>
      <c r="B801" s="30" t="s">
        <v>1030</v>
      </c>
      <c r="C801" s="30" t="s">
        <v>193</v>
      </c>
      <c r="D801" s="31" t="s">
        <v>2493</v>
      </c>
    </row>
    <row r="802" spans="1:4" x14ac:dyDescent="0.2">
      <c r="A802" s="30">
        <v>80796433</v>
      </c>
      <c r="B802" s="30" t="s">
        <v>1031</v>
      </c>
      <c r="C802" s="30" t="s">
        <v>193</v>
      </c>
      <c r="D802" s="31" t="s">
        <v>2493</v>
      </c>
    </row>
    <row r="803" spans="1:4" x14ac:dyDescent="0.2">
      <c r="A803" s="30">
        <v>1022346224</v>
      </c>
      <c r="B803" s="30" t="s">
        <v>1032</v>
      </c>
      <c r="C803" s="30" t="s">
        <v>193</v>
      </c>
      <c r="D803" s="31" t="s">
        <v>2493</v>
      </c>
    </row>
    <row r="804" spans="1:4" x14ac:dyDescent="0.2">
      <c r="A804" s="30">
        <v>52539526</v>
      </c>
      <c r="B804" s="30" t="s">
        <v>1033</v>
      </c>
      <c r="C804" s="30" t="s">
        <v>193</v>
      </c>
      <c r="D804" s="31" t="s">
        <v>2493</v>
      </c>
    </row>
    <row r="805" spans="1:4" x14ac:dyDescent="0.2">
      <c r="A805" s="30">
        <v>1023916986</v>
      </c>
      <c r="B805" s="30" t="s">
        <v>1034</v>
      </c>
      <c r="C805" s="30" t="s">
        <v>205</v>
      </c>
      <c r="D805" s="31" t="s">
        <v>2493</v>
      </c>
    </row>
    <row r="806" spans="1:4" x14ac:dyDescent="0.2">
      <c r="A806" s="30">
        <v>51780149</v>
      </c>
      <c r="B806" s="30" t="s">
        <v>1035</v>
      </c>
      <c r="C806" s="30" t="s">
        <v>205</v>
      </c>
      <c r="D806" s="31" t="s">
        <v>2493</v>
      </c>
    </row>
    <row r="807" spans="1:4" x14ac:dyDescent="0.2">
      <c r="A807" s="30">
        <v>4244137</v>
      </c>
      <c r="B807" s="30" t="s">
        <v>1036</v>
      </c>
      <c r="C807" s="30" t="s">
        <v>203</v>
      </c>
      <c r="D807" s="31" t="s">
        <v>2493</v>
      </c>
    </row>
    <row r="808" spans="1:4" x14ac:dyDescent="0.2">
      <c r="A808" s="30">
        <v>51556248</v>
      </c>
      <c r="B808" s="30" t="s">
        <v>1037</v>
      </c>
      <c r="C808" s="30" t="s">
        <v>203</v>
      </c>
      <c r="D808" s="31" t="s">
        <v>2493</v>
      </c>
    </row>
    <row r="809" spans="1:4" x14ac:dyDescent="0.2">
      <c r="A809" s="30">
        <v>1010203680</v>
      </c>
      <c r="B809" s="30" t="s">
        <v>1038</v>
      </c>
      <c r="C809" s="30" t="s">
        <v>203</v>
      </c>
      <c r="D809" s="31" t="s">
        <v>2493</v>
      </c>
    </row>
    <row r="810" spans="1:4" x14ac:dyDescent="0.2">
      <c r="A810" s="30">
        <v>51640465</v>
      </c>
      <c r="B810" s="30" t="s">
        <v>1039</v>
      </c>
      <c r="C810" s="30" t="s">
        <v>207</v>
      </c>
      <c r="D810" s="31" t="s">
        <v>2493</v>
      </c>
    </row>
    <row r="811" spans="1:4" x14ac:dyDescent="0.2">
      <c r="A811" s="30">
        <v>17324681</v>
      </c>
      <c r="B811" s="30" t="s">
        <v>1040</v>
      </c>
      <c r="C811" s="30" t="s">
        <v>196</v>
      </c>
      <c r="D811" s="31" t="s">
        <v>2493</v>
      </c>
    </row>
    <row r="812" spans="1:4" x14ac:dyDescent="0.2">
      <c r="A812" s="30">
        <v>14271970</v>
      </c>
      <c r="B812" s="30" t="s">
        <v>1041</v>
      </c>
      <c r="C812" s="30" t="s">
        <v>197</v>
      </c>
      <c r="D812" s="31" t="s">
        <v>2493</v>
      </c>
    </row>
    <row r="813" spans="1:4" x14ac:dyDescent="0.2">
      <c r="A813" s="30">
        <v>19374752</v>
      </c>
      <c r="B813" s="30" t="s">
        <v>1042</v>
      </c>
      <c r="C813" s="30" t="s">
        <v>197</v>
      </c>
      <c r="D813" s="31" t="s">
        <v>2493</v>
      </c>
    </row>
    <row r="814" spans="1:4" x14ac:dyDescent="0.2">
      <c r="A814" s="30">
        <v>40983077</v>
      </c>
      <c r="B814" s="30" t="s">
        <v>1043</v>
      </c>
      <c r="C814" s="30" t="s">
        <v>197</v>
      </c>
      <c r="D814" s="31" t="s">
        <v>2493</v>
      </c>
    </row>
    <row r="815" spans="1:4" x14ac:dyDescent="0.2">
      <c r="A815" s="30">
        <v>55150780</v>
      </c>
      <c r="B815" s="30" t="s">
        <v>1044</v>
      </c>
      <c r="C815" s="30" t="s">
        <v>202</v>
      </c>
      <c r="D815" s="31" t="s">
        <v>2493</v>
      </c>
    </row>
    <row r="816" spans="1:4" x14ac:dyDescent="0.2">
      <c r="A816" s="30">
        <v>11251716</v>
      </c>
      <c r="B816" s="30" t="s">
        <v>1045</v>
      </c>
      <c r="C816" s="30" t="s">
        <v>202</v>
      </c>
      <c r="D816" s="31" t="s">
        <v>2493</v>
      </c>
    </row>
    <row r="817" spans="1:4" x14ac:dyDescent="0.2">
      <c r="A817" s="30">
        <v>79256129</v>
      </c>
      <c r="B817" s="30" t="s">
        <v>1046</v>
      </c>
      <c r="C817" s="30" t="s">
        <v>225</v>
      </c>
      <c r="D817" s="31" t="s">
        <v>2493</v>
      </c>
    </row>
    <row r="818" spans="1:4" x14ac:dyDescent="0.2">
      <c r="A818" s="30">
        <v>93285302</v>
      </c>
      <c r="B818" s="30" t="s">
        <v>1047</v>
      </c>
      <c r="C818" s="30" t="s">
        <v>223</v>
      </c>
      <c r="D818" s="31" t="s">
        <v>2493</v>
      </c>
    </row>
    <row r="819" spans="1:4" x14ac:dyDescent="0.2">
      <c r="A819" s="30">
        <v>79378116</v>
      </c>
      <c r="B819" s="30" t="s">
        <v>1048</v>
      </c>
      <c r="C819" s="30" t="s">
        <v>223</v>
      </c>
      <c r="D819" s="31" t="s">
        <v>2493</v>
      </c>
    </row>
    <row r="820" spans="1:4" x14ac:dyDescent="0.2">
      <c r="A820" s="30">
        <v>79335488</v>
      </c>
      <c r="B820" s="30" t="s">
        <v>1049</v>
      </c>
      <c r="C820" s="30" t="s">
        <v>223</v>
      </c>
      <c r="D820" s="31" t="s">
        <v>2493</v>
      </c>
    </row>
    <row r="821" spans="1:4" x14ac:dyDescent="0.2">
      <c r="A821" s="30">
        <v>32637076</v>
      </c>
      <c r="B821" s="30" t="s">
        <v>1050</v>
      </c>
      <c r="C821" s="30" t="s">
        <v>223</v>
      </c>
      <c r="D821" s="31" t="s">
        <v>2493</v>
      </c>
    </row>
    <row r="822" spans="1:4" x14ac:dyDescent="0.2">
      <c r="A822" s="30">
        <v>39636692</v>
      </c>
      <c r="B822" s="30" t="s">
        <v>1051</v>
      </c>
      <c r="C822" s="30" t="s">
        <v>223</v>
      </c>
      <c r="D822" s="31" t="s">
        <v>2493</v>
      </c>
    </row>
    <row r="823" spans="1:4" x14ac:dyDescent="0.2">
      <c r="A823" s="30">
        <v>80243832</v>
      </c>
      <c r="B823" s="30" t="s">
        <v>1052</v>
      </c>
      <c r="C823" s="30" t="s">
        <v>224</v>
      </c>
      <c r="D823" s="31" t="s">
        <v>2493</v>
      </c>
    </row>
    <row r="824" spans="1:4" x14ac:dyDescent="0.2">
      <c r="A824" s="30">
        <v>21111918</v>
      </c>
      <c r="B824" s="30" t="s">
        <v>1053</v>
      </c>
      <c r="C824" s="30" t="s">
        <v>224</v>
      </c>
      <c r="D824" s="31" t="s">
        <v>2493</v>
      </c>
    </row>
    <row r="825" spans="1:4" x14ac:dyDescent="0.2">
      <c r="A825" s="30">
        <v>77006169</v>
      </c>
      <c r="B825" s="30" t="s">
        <v>1054</v>
      </c>
      <c r="C825" s="30" t="s">
        <v>224</v>
      </c>
      <c r="D825" s="31" t="s">
        <v>2493</v>
      </c>
    </row>
    <row r="826" spans="1:4" x14ac:dyDescent="0.2">
      <c r="A826" s="30">
        <v>65714075</v>
      </c>
      <c r="B826" s="30" t="s">
        <v>1055</v>
      </c>
      <c r="C826" s="30" t="s">
        <v>224</v>
      </c>
      <c r="D826" s="31" t="s">
        <v>2493</v>
      </c>
    </row>
    <row r="827" spans="1:4" x14ac:dyDescent="0.2">
      <c r="A827" s="30">
        <v>5963267</v>
      </c>
      <c r="B827" s="30" t="s">
        <v>1056</v>
      </c>
      <c r="C827" s="30" t="s">
        <v>224</v>
      </c>
      <c r="D827" s="31" t="s">
        <v>2493</v>
      </c>
    </row>
    <row r="828" spans="1:4" x14ac:dyDescent="0.2">
      <c r="A828" s="30">
        <v>19476861</v>
      </c>
      <c r="B828" s="30" t="s">
        <v>1057</v>
      </c>
      <c r="C828" s="30" t="s">
        <v>226</v>
      </c>
      <c r="D828" s="31" t="s">
        <v>2493</v>
      </c>
    </row>
    <row r="829" spans="1:4" x14ac:dyDescent="0.2">
      <c r="A829" s="30">
        <v>10385356</v>
      </c>
      <c r="B829" s="30" t="s">
        <v>1058</v>
      </c>
      <c r="C829" s="30" t="s">
        <v>193</v>
      </c>
      <c r="D829" s="31" t="s">
        <v>2493</v>
      </c>
    </row>
    <row r="830" spans="1:4" x14ac:dyDescent="0.2">
      <c r="A830" s="30">
        <v>79363100</v>
      </c>
      <c r="B830" s="30" t="s">
        <v>1059</v>
      </c>
      <c r="C830" s="30" t="s">
        <v>193</v>
      </c>
      <c r="D830" s="31" t="s">
        <v>2493</v>
      </c>
    </row>
    <row r="831" spans="1:4" x14ac:dyDescent="0.2">
      <c r="A831" s="30">
        <v>1032393918</v>
      </c>
      <c r="B831" s="30" t="s">
        <v>1060</v>
      </c>
      <c r="C831" s="30" t="s">
        <v>205</v>
      </c>
      <c r="D831" s="31" t="s">
        <v>2493</v>
      </c>
    </row>
    <row r="832" spans="1:4" x14ac:dyDescent="0.2">
      <c r="A832" s="30">
        <v>2979438</v>
      </c>
      <c r="B832" s="30" t="s">
        <v>1061</v>
      </c>
      <c r="C832" s="30" t="s">
        <v>203</v>
      </c>
      <c r="D832" s="31" t="s">
        <v>2493</v>
      </c>
    </row>
    <row r="833" spans="1:4" x14ac:dyDescent="0.2">
      <c r="A833" s="30">
        <v>79577485</v>
      </c>
      <c r="B833" s="30" t="s">
        <v>1062</v>
      </c>
      <c r="C833" s="30" t="s">
        <v>203</v>
      </c>
      <c r="D833" s="31" t="s">
        <v>2493</v>
      </c>
    </row>
    <row r="834" spans="1:4" x14ac:dyDescent="0.2">
      <c r="A834" s="30">
        <v>92226472</v>
      </c>
      <c r="B834" s="30" t="s">
        <v>1063</v>
      </c>
      <c r="C834" s="30" t="s">
        <v>203</v>
      </c>
      <c r="D834" s="31" t="s">
        <v>2493</v>
      </c>
    </row>
    <row r="835" spans="1:4" x14ac:dyDescent="0.2">
      <c r="A835" s="30">
        <v>22649394</v>
      </c>
      <c r="B835" s="30" t="s">
        <v>1064</v>
      </c>
      <c r="C835" s="30" t="s">
        <v>217</v>
      </c>
      <c r="D835" s="31" t="s">
        <v>2493</v>
      </c>
    </row>
    <row r="836" spans="1:4" x14ac:dyDescent="0.2">
      <c r="A836" s="30">
        <v>79799184</v>
      </c>
      <c r="B836" s="30" t="s">
        <v>1065</v>
      </c>
      <c r="C836" s="30" t="s">
        <v>215</v>
      </c>
      <c r="D836" s="30" t="s">
        <v>52</v>
      </c>
    </row>
    <row r="837" spans="1:4" x14ac:dyDescent="0.2">
      <c r="A837" s="30">
        <v>52392323</v>
      </c>
      <c r="B837" s="30" t="s">
        <v>1066</v>
      </c>
      <c r="C837" s="30" t="s">
        <v>205</v>
      </c>
      <c r="D837" s="30" t="s">
        <v>52</v>
      </c>
    </row>
    <row r="838" spans="1:4" x14ac:dyDescent="0.2">
      <c r="A838" s="30">
        <v>1020756866</v>
      </c>
      <c r="B838" s="30" t="s">
        <v>1067</v>
      </c>
      <c r="C838" s="30" t="s">
        <v>205</v>
      </c>
      <c r="D838" s="30" t="s">
        <v>52</v>
      </c>
    </row>
    <row r="839" spans="1:4" x14ac:dyDescent="0.2">
      <c r="A839" s="30">
        <v>1070617610</v>
      </c>
      <c r="B839" s="30" t="s">
        <v>1068</v>
      </c>
      <c r="C839" s="30" t="s">
        <v>203</v>
      </c>
      <c r="D839" s="30" t="s">
        <v>52</v>
      </c>
    </row>
    <row r="840" spans="1:4" x14ac:dyDescent="0.2">
      <c r="A840" s="30">
        <v>19423711</v>
      </c>
      <c r="B840" s="30" t="s">
        <v>1069</v>
      </c>
      <c r="C840" s="30" t="s">
        <v>215</v>
      </c>
      <c r="D840" s="31" t="s">
        <v>53</v>
      </c>
    </row>
    <row r="841" spans="1:4" x14ac:dyDescent="0.2">
      <c r="A841" s="30">
        <v>20440616</v>
      </c>
      <c r="B841" s="30" t="s">
        <v>1070</v>
      </c>
      <c r="C841" s="30" t="s">
        <v>224</v>
      </c>
      <c r="D841" s="31" t="s">
        <v>53</v>
      </c>
    </row>
    <row r="842" spans="1:4" x14ac:dyDescent="0.2">
      <c r="A842" s="30">
        <v>39727138</v>
      </c>
      <c r="B842" s="30" t="s">
        <v>1071</v>
      </c>
      <c r="C842" s="30" t="s">
        <v>205</v>
      </c>
      <c r="D842" s="31" t="s">
        <v>53</v>
      </c>
    </row>
    <row r="843" spans="1:4" x14ac:dyDescent="0.2">
      <c r="A843" s="30">
        <v>11411862</v>
      </c>
      <c r="B843" s="30" t="s">
        <v>1072</v>
      </c>
      <c r="C843" s="30" t="s">
        <v>205</v>
      </c>
      <c r="D843" s="31" t="s">
        <v>53</v>
      </c>
    </row>
    <row r="844" spans="1:4" x14ac:dyDescent="0.2">
      <c r="A844" s="30">
        <v>11408551</v>
      </c>
      <c r="B844" s="30" t="s">
        <v>1073</v>
      </c>
      <c r="C844" s="30" t="s">
        <v>205</v>
      </c>
      <c r="D844" s="31" t="s">
        <v>53</v>
      </c>
    </row>
    <row r="845" spans="1:4" x14ac:dyDescent="0.2">
      <c r="A845" s="30">
        <v>11412446</v>
      </c>
      <c r="B845" s="30" t="s">
        <v>1074</v>
      </c>
      <c r="C845" s="30" t="s">
        <v>203</v>
      </c>
      <c r="D845" s="31" t="s">
        <v>53</v>
      </c>
    </row>
    <row r="846" spans="1:4" x14ac:dyDescent="0.2">
      <c r="A846" s="30">
        <v>79301668</v>
      </c>
      <c r="B846" s="30" t="s">
        <v>1075</v>
      </c>
      <c r="C846" s="30" t="s">
        <v>215</v>
      </c>
      <c r="D846" s="31" t="s">
        <v>54</v>
      </c>
    </row>
    <row r="847" spans="1:4" x14ac:dyDescent="0.2">
      <c r="A847" s="30">
        <v>1069724496</v>
      </c>
      <c r="B847" s="30" t="s">
        <v>1076</v>
      </c>
      <c r="C847" s="30" t="s">
        <v>202</v>
      </c>
      <c r="D847" s="31" t="s">
        <v>54</v>
      </c>
    </row>
    <row r="848" spans="1:4" x14ac:dyDescent="0.2">
      <c r="A848" s="30">
        <v>11257084</v>
      </c>
      <c r="B848" s="30" t="s">
        <v>1077</v>
      </c>
      <c r="C848" s="30" t="s">
        <v>202</v>
      </c>
      <c r="D848" s="31" t="s">
        <v>54</v>
      </c>
    </row>
    <row r="849" spans="1:4" x14ac:dyDescent="0.2">
      <c r="A849" s="30">
        <v>20888050</v>
      </c>
      <c r="B849" s="30" t="s">
        <v>1078</v>
      </c>
      <c r="C849" s="30" t="s">
        <v>202</v>
      </c>
      <c r="D849" s="31" t="s">
        <v>54</v>
      </c>
    </row>
    <row r="850" spans="1:4" x14ac:dyDescent="0.2">
      <c r="A850" s="30">
        <v>39614006</v>
      </c>
      <c r="B850" s="30" t="s">
        <v>1079</v>
      </c>
      <c r="C850" s="30" t="s">
        <v>223</v>
      </c>
      <c r="D850" s="31" t="s">
        <v>54</v>
      </c>
    </row>
    <row r="851" spans="1:4" x14ac:dyDescent="0.2">
      <c r="A851" s="30">
        <v>40770079</v>
      </c>
      <c r="B851" s="30" t="s">
        <v>1080</v>
      </c>
      <c r="C851" s="30" t="s">
        <v>223</v>
      </c>
      <c r="D851" s="31" t="s">
        <v>54</v>
      </c>
    </row>
    <row r="852" spans="1:4" x14ac:dyDescent="0.2">
      <c r="A852" s="30">
        <v>1069726313</v>
      </c>
      <c r="B852" s="30" t="s">
        <v>1081</v>
      </c>
      <c r="C852" s="30" t="s">
        <v>224</v>
      </c>
      <c r="D852" s="31" t="s">
        <v>54</v>
      </c>
    </row>
    <row r="853" spans="1:4" x14ac:dyDescent="0.2">
      <c r="A853" s="30">
        <v>39613409</v>
      </c>
      <c r="B853" s="30" t="s">
        <v>1082</v>
      </c>
      <c r="C853" s="30" t="s">
        <v>193</v>
      </c>
      <c r="D853" s="31" t="s">
        <v>54</v>
      </c>
    </row>
    <row r="854" spans="1:4" x14ac:dyDescent="0.2">
      <c r="A854" s="30">
        <v>39545638</v>
      </c>
      <c r="B854" s="30" t="s">
        <v>1083</v>
      </c>
      <c r="C854" s="30" t="s">
        <v>193</v>
      </c>
      <c r="D854" s="31" t="s">
        <v>54</v>
      </c>
    </row>
    <row r="855" spans="1:4" x14ac:dyDescent="0.2">
      <c r="A855" s="30">
        <v>39629207</v>
      </c>
      <c r="B855" s="30" t="s">
        <v>1084</v>
      </c>
      <c r="C855" s="30" t="s">
        <v>193</v>
      </c>
      <c r="D855" s="31" t="s">
        <v>54</v>
      </c>
    </row>
    <row r="856" spans="1:4" x14ac:dyDescent="0.2">
      <c r="A856" s="30">
        <v>35250425</v>
      </c>
      <c r="B856" s="30" t="s">
        <v>1085</v>
      </c>
      <c r="C856" s="30" t="s">
        <v>203</v>
      </c>
      <c r="D856" s="31" t="s">
        <v>54</v>
      </c>
    </row>
    <row r="857" spans="1:4" x14ac:dyDescent="0.2">
      <c r="A857" s="30">
        <v>186622</v>
      </c>
      <c r="B857" s="30" t="s">
        <v>1086</v>
      </c>
      <c r="C857" s="30" t="s">
        <v>215</v>
      </c>
      <c r="D857" s="30" t="s">
        <v>55</v>
      </c>
    </row>
    <row r="858" spans="1:4" x14ac:dyDescent="0.2">
      <c r="A858" s="30">
        <v>39559432</v>
      </c>
      <c r="B858" s="30" t="s">
        <v>1087</v>
      </c>
      <c r="C858" s="30" t="s">
        <v>197</v>
      </c>
      <c r="D858" s="30" t="s">
        <v>55</v>
      </c>
    </row>
    <row r="859" spans="1:4" x14ac:dyDescent="0.2">
      <c r="A859" s="30">
        <v>11320307</v>
      </c>
      <c r="B859" s="30" t="s">
        <v>1088</v>
      </c>
      <c r="C859" s="30" t="s">
        <v>202</v>
      </c>
      <c r="D859" s="30" t="s">
        <v>55</v>
      </c>
    </row>
    <row r="860" spans="1:4" x14ac:dyDescent="0.2">
      <c r="A860" s="30">
        <v>36284429</v>
      </c>
      <c r="B860" s="30" t="s">
        <v>1089</v>
      </c>
      <c r="C860" s="30" t="s">
        <v>202</v>
      </c>
      <c r="D860" s="30" t="s">
        <v>55</v>
      </c>
    </row>
    <row r="861" spans="1:4" x14ac:dyDescent="0.2">
      <c r="A861" s="30">
        <v>1070597400</v>
      </c>
      <c r="B861" s="30" t="s">
        <v>1090</v>
      </c>
      <c r="C861" s="30" t="s">
        <v>189</v>
      </c>
      <c r="D861" s="30" t="s">
        <v>55</v>
      </c>
    </row>
    <row r="862" spans="1:4" x14ac:dyDescent="0.2">
      <c r="A862" s="30">
        <v>21018670</v>
      </c>
      <c r="B862" s="30" t="s">
        <v>1091</v>
      </c>
      <c r="C862" s="30" t="s">
        <v>189</v>
      </c>
      <c r="D862" s="30" t="s">
        <v>55</v>
      </c>
    </row>
    <row r="863" spans="1:4" x14ac:dyDescent="0.2">
      <c r="A863" s="30">
        <v>79449909</v>
      </c>
      <c r="B863" s="30" t="s">
        <v>1092</v>
      </c>
      <c r="C863" s="30" t="s">
        <v>225</v>
      </c>
      <c r="D863" s="30" t="s">
        <v>55</v>
      </c>
    </row>
    <row r="864" spans="1:4" x14ac:dyDescent="0.2">
      <c r="A864" s="30">
        <v>1070595914</v>
      </c>
      <c r="B864" s="30" t="s">
        <v>1093</v>
      </c>
      <c r="C864" s="30" t="s">
        <v>226</v>
      </c>
      <c r="D864" s="30" t="s">
        <v>55</v>
      </c>
    </row>
    <row r="865" spans="1:4" x14ac:dyDescent="0.2">
      <c r="A865" s="30">
        <v>1075625121</v>
      </c>
      <c r="B865" s="30" t="s">
        <v>1094</v>
      </c>
      <c r="C865" s="30" t="s">
        <v>226</v>
      </c>
      <c r="D865" s="30" t="s">
        <v>55</v>
      </c>
    </row>
    <row r="866" spans="1:4" x14ac:dyDescent="0.2">
      <c r="A866" s="30">
        <v>1070609367</v>
      </c>
      <c r="B866" s="30" t="s">
        <v>1095</v>
      </c>
      <c r="C866" s="30" t="s">
        <v>205</v>
      </c>
      <c r="D866" s="30" t="s">
        <v>55</v>
      </c>
    </row>
    <row r="867" spans="1:4" x14ac:dyDescent="0.2">
      <c r="A867" s="30">
        <v>39576089</v>
      </c>
      <c r="B867" s="30" t="s">
        <v>1096</v>
      </c>
      <c r="C867" s="30" t="s">
        <v>203</v>
      </c>
      <c r="D867" s="30" t="s">
        <v>55</v>
      </c>
    </row>
    <row r="868" spans="1:4" x14ac:dyDescent="0.2">
      <c r="A868" s="30">
        <v>14219477</v>
      </c>
      <c r="B868" s="30" t="s">
        <v>1097</v>
      </c>
      <c r="C868" s="30" t="s">
        <v>215</v>
      </c>
      <c r="D868" s="30" t="s">
        <v>56</v>
      </c>
    </row>
    <row r="869" spans="1:4" x14ac:dyDescent="0.2">
      <c r="A869" s="30">
        <v>87431020</v>
      </c>
      <c r="B869" s="30" t="s">
        <v>1098</v>
      </c>
      <c r="C869" s="30" t="s">
        <v>197</v>
      </c>
      <c r="D869" s="30" t="s">
        <v>56</v>
      </c>
    </row>
    <row r="870" spans="1:4" x14ac:dyDescent="0.2">
      <c r="A870" s="30">
        <v>80832089</v>
      </c>
      <c r="B870" s="30" t="s">
        <v>1099</v>
      </c>
      <c r="C870" s="30" t="s">
        <v>223</v>
      </c>
      <c r="D870" s="30" t="s">
        <v>56</v>
      </c>
    </row>
    <row r="871" spans="1:4" x14ac:dyDescent="0.2">
      <c r="A871" s="30">
        <v>39662382</v>
      </c>
      <c r="B871" s="30" t="s">
        <v>1100</v>
      </c>
      <c r="C871" s="30" t="s">
        <v>193</v>
      </c>
      <c r="D871" s="30" t="s">
        <v>56</v>
      </c>
    </row>
    <row r="872" spans="1:4" x14ac:dyDescent="0.2">
      <c r="A872" s="30">
        <v>20945858</v>
      </c>
      <c r="B872" s="30" t="s">
        <v>1101</v>
      </c>
      <c r="C872" s="30" t="s">
        <v>193</v>
      </c>
      <c r="D872" s="30" t="s">
        <v>56</v>
      </c>
    </row>
    <row r="873" spans="1:4" x14ac:dyDescent="0.2">
      <c r="A873" s="30">
        <v>91105433</v>
      </c>
      <c r="B873" s="30" t="s">
        <v>1102</v>
      </c>
      <c r="C873" s="30" t="s">
        <v>193</v>
      </c>
      <c r="D873" s="30" t="s">
        <v>56</v>
      </c>
    </row>
    <row r="874" spans="1:4" x14ac:dyDescent="0.2">
      <c r="A874" s="30">
        <v>79380077</v>
      </c>
      <c r="B874" s="30" t="s">
        <v>1103</v>
      </c>
      <c r="C874" s="30" t="s">
        <v>193</v>
      </c>
      <c r="D874" s="30" t="s">
        <v>56</v>
      </c>
    </row>
    <row r="875" spans="1:4" x14ac:dyDescent="0.2">
      <c r="A875" s="30">
        <v>1018450830</v>
      </c>
      <c r="B875" s="30" t="s">
        <v>1104</v>
      </c>
      <c r="C875" s="30" t="s">
        <v>203</v>
      </c>
      <c r="D875" s="30" t="s">
        <v>56</v>
      </c>
    </row>
    <row r="876" spans="1:4" x14ac:dyDescent="0.2">
      <c r="A876" s="30">
        <v>41677660</v>
      </c>
      <c r="B876" s="30" t="s">
        <v>1105</v>
      </c>
      <c r="C876" s="30" t="s">
        <v>196</v>
      </c>
      <c r="D876" s="30" t="s">
        <v>56</v>
      </c>
    </row>
    <row r="877" spans="1:4" x14ac:dyDescent="0.2">
      <c r="A877" s="30">
        <v>1015995558</v>
      </c>
      <c r="B877" s="30" t="s">
        <v>1106</v>
      </c>
      <c r="C877" s="30" t="s">
        <v>202</v>
      </c>
      <c r="D877" s="30" t="s">
        <v>56</v>
      </c>
    </row>
    <row r="878" spans="1:4" x14ac:dyDescent="0.2">
      <c r="A878" s="30">
        <v>5044414</v>
      </c>
      <c r="B878" s="30" t="s">
        <v>1107</v>
      </c>
      <c r="C878" s="30" t="s">
        <v>202</v>
      </c>
      <c r="D878" s="30" t="s">
        <v>56</v>
      </c>
    </row>
    <row r="879" spans="1:4" x14ac:dyDescent="0.2">
      <c r="A879" s="30">
        <v>80767973</v>
      </c>
      <c r="B879" s="30" t="s">
        <v>1108</v>
      </c>
      <c r="C879" s="30" t="s">
        <v>202</v>
      </c>
      <c r="D879" s="30" t="s">
        <v>56</v>
      </c>
    </row>
    <row r="880" spans="1:4" x14ac:dyDescent="0.2">
      <c r="A880" s="30">
        <v>52164170</v>
      </c>
      <c r="B880" s="30" t="s">
        <v>1109</v>
      </c>
      <c r="C880" s="30" t="s">
        <v>202</v>
      </c>
      <c r="D880" s="30" t="s">
        <v>56</v>
      </c>
    </row>
    <row r="881" spans="1:4" x14ac:dyDescent="0.2">
      <c r="A881" s="30">
        <v>79805081</v>
      </c>
      <c r="B881" s="30" t="s">
        <v>1110</v>
      </c>
      <c r="C881" s="30" t="s">
        <v>189</v>
      </c>
      <c r="D881" s="30" t="s">
        <v>56</v>
      </c>
    </row>
    <row r="882" spans="1:4" x14ac:dyDescent="0.2">
      <c r="A882" s="30">
        <v>40176831</v>
      </c>
      <c r="B882" s="30" t="s">
        <v>1111</v>
      </c>
      <c r="C882" s="30" t="s">
        <v>223</v>
      </c>
      <c r="D882" s="30" t="s">
        <v>56</v>
      </c>
    </row>
    <row r="883" spans="1:4" x14ac:dyDescent="0.2">
      <c r="A883" s="30">
        <v>14894058</v>
      </c>
      <c r="B883" s="30" t="s">
        <v>1112</v>
      </c>
      <c r="C883" s="30" t="s">
        <v>224</v>
      </c>
      <c r="D883" s="30" t="s">
        <v>56</v>
      </c>
    </row>
    <row r="884" spans="1:4" x14ac:dyDescent="0.2">
      <c r="A884" s="30">
        <v>1105057476</v>
      </c>
      <c r="B884" s="30" t="s">
        <v>1113</v>
      </c>
      <c r="C884" s="30" t="s">
        <v>193</v>
      </c>
      <c r="D884" s="30" t="s">
        <v>56</v>
      </c>
    </row>
    <row r="885" spans="1:4" x14ac:dyDescent="0.2">
      <c r="A885" s="30">
        <v>53892329</v>
      </c>
      <c r="B885" s="30" t="s">
        <v>1114</v>
      </c>
      <c r="C885" s="30" t="s">
        <v>193</v>
      </c>
      <c r="D885" s="30" t="s">
        <v>56</v>
      </c>
    </row>
    <row r="886" spans="1:4" x14ac:dyDescent="0.2">
      <c r="A886" s="30">
        <v>1097035531</v>
      </c>
      <c r="B886" s="30" t="s">
        <v>1115</v>
      </c>
      <c r="C886" s="30" t="s">
        <v>193</v>
      </c>
      <c r="D886" s="30" t="s">
        <v>56</v>
      </c>
    </row>
    <row r="887" spans="1:4" x14ac:dyDescent="0.2">
      <c r="A887" s="30">
        <v>35500647</v>
      </c>
      <c r="B887" s="30" t="s">
        <v>1116</v>
      </c>
      <c r="C887" s="30" t="s">
        <v>213</v>
      </c>
      <c r="D887" s="31" t="s">
        <v>2494</v>
      </c>
    </row>
    <row r="888" spans="1:4" x14ac:dyDescent="0.2">
      <c r="A888" s="30">
        <v>42982975</v>
      </c>
      <c r="B888" s="30" t="s">
        <v>1117</v>
      </c>
      <c r="C888" s="30" t="s">
        <v>223</v>
      </c>
      <c r="D888" s="31" t="s">
        <v>2494</v>
      </c>
    </row>
    <row r="889" spans="1:4" x14ac:dyDescent="0.2">
      <c r="A889" s="30">
        <v>20942268</v>
      </c>
      <c r="B889" s="30" t="s">
        <v>1118</v>
      </c>
      <c r="C889" s="30" t="s">
        <v>205</v>
      </c>
      <c r="D889" s="31" t="s">
        <v>2494</v>
      </c>
    </row>
    <row r="890" spans="1:4" x14ac:dyDescent="0.2">
      <c r="A890" s="30">
        <v>37940183</v>
      </c>
      <c r="B890" s="30" t="s">
        <v>1119</v>
      </c>
      <c r="C890" s="30" t="s">
        <v>196</v>
      </c>
      <c r="D890" s="31" t="s">
        <v>2494</v>
      </c>
    </row>
    <row r="891" spans="1:4" x14ac:dyDescent="0.2">
      <c r="A891" s="30">
        <v>39777933</v>
      </c>
      <c r="B891" s="30" t="s">
        <v>1120</v>
      </c>
      <c r="C891" s="30" t="s">
        <v>196</v>
      </c>
      <c r="D891" s="31" t="s">
        <v>2494</v>
      </c>
    </row>
    <row r="892" spans="1:4" x14ac:dyDescent="0.2">
      <c r="A892" s="30">
        <v>5035468</v>
      </c>
      <c r="B892" s="30" t="s">
        <v>1121</v>
      </c>
      <c r="C892" s="30" t="s">
        <v>196</v>
      </c>
      <c r="D892" s="31" t="s">
        <v>2494</v>
      </c>
    </row>
    <row r="893" spans="1:4" x14ac:dyDescent="0.2">
      <c r="A893" s="30">
        <v>19410644</v>
      </c>
      <c r="B893" s="30" t="s">
        <v>1122</v>
      </c>
      <c r="C893" s="30" t="s">
        <v>196</v>
      </c>
      <c r="D893" s="31" t="s">
        <v>2494</v>
      </c>
    </row>
    <row r="894" spans="1:4" x14ac:dyDescent="0.2">
      <c r="A894" s="30">
        <v>79452543</v>
      </c>
      <c r="B894" s="30" t="s">
        <v>1123</v>
      </c>
      <c r="C894" s="30" t="s">
        <v>196</v>
      </c>
      <c r="D894" s="31" t="s">
        <v>2494</v>
      </c>
    </row>
    <row r="895" spans="1:4" x14ac:dyDescent="0.2">
      <c r="A895" s="30">
        <v>79482258</v>
      </c>
      <c r="B895" s="30" t="s">
        <v>1124</v>
      </c>
      <c r="C895" s="30" t="s">
        <v>196</v>
      </c>
      <c r="D895" s="31" t="s">
        <v>2494</v>
      </c>
    </row>
    <row r="896" spans="1:4" x14ac:dyDescent="0.2">
      <c r="A896" s="30">
        <v>1047365396</v>
      </c>
      <c r="B896" s="30" t="s">
        <v>1125</v>
      </c>
      <c r="C896" s="30" t="s">
        <v>200</v>
      </c>
      <c r="D896" s="31" t="s">
        <v>2494</v>
      </c>
    </row>
    <row r="897" spans="1:4" x14ac:dyDescent="0.2">
      <c r="A897" s="30">
        <v>51651989</v>
      </c>
      <c r="B897" s="30" t="s">
        <v>1126</v>
      </c>
      <c r="C897" s="30" t="s">
        <v>200</v>
      </c>
      <c r="D897" s="31" t="s">
        <v>2494</v>
      </c>
    </row>
    <row r="898" spans="1:4" x14ac:dyDescent="0.2">
      <c r="A898" s="30">
        <v>79153506</v>
      </c>
      <c r="B898" s="30" t="s">
        <v>1127</v>
      </c>
      <c r="C898" s="30" t="s">
        <v>200</v>
      </c>
      <c r="D898" s="31" t="s">
        <v>2494</v>
      </c>
    </row>
    <row r="899" spans="1:4" x14ac:dyDescent="0.2">
      <c r="A899" s="30">
        <v>42497956</v>
      </c>
      <c r="B899" s="30" t="s">
        <v>1128</v>
      </c>
      <c r="C899" s="30" t="s">
        <v>200</v>
      </c>
      <c r="D899" s="31" t="s">
        <v>2494</v>
      </c>
    </row>
    <row r="900" spans="1:4" x14ac:dyDescent="0.2">
      <c r="A900" s="30">
        <v>52097864</v>
      </c>
      <c r="B900" s="30" t="s">
        <v>1129</v>
      </c>
      <c r="C900" s="30" t="s">
        <v>200</v>
      </c>
      <c r="D900" s="31" t="s">
        <v>2494</v>
      </c>
    </row>
    <row r="901" spans="1:4" x14ac:dyDescent="0.2">
      <c r="A901" s="30">
        <v>79065296</v>
      </c>
      <c r="B901" s="30" t="s">
        <v>1130</v>
      </c>
      <c r="C901" s="30" t="s">
        <v>201</v>
      </c>
      <c r="D901" s="31" t="s">
        <v>2494</v>
      </c>
    </row>
    <row r="902" spans="1:4" x14ac:dyDescent="0.2">
      <c r="A902" s="30">
        <v>54256190</v>
      </c>
      <c r="B902" s="30" t="s">
        <v>1131</v>
      </c>
      <c r="C902" s="30" t="s">
        <v>201</v>
      </c>
      <c r="D902" s="31" t="s">
        <v>2494</v>
      </c>
    </row>
    <row r="903" spans="1:4" x14ac:dyDescent="0.2">
      <c r="A903" s="30">
        <v>9091837</v>
      </c>
      <c r="B903" s="30" t="s">
        <v>1132</v>
      </c>
      <c r="C903" s="30" t="s">
        <v>197</v>
      </c>
      <c r="D903" s="31" t="s">
        <v>2494</v>
      </c>
    </row>
    <row r="904" spans="1:4" x14ac:dyDescent="0.2">
      <c r="A904" s="30">
        <v>79184254</v>
      </c>
      <c r="B904" s="30" t="s">
        <v>1133</v>
      </c>
      <c r="C904" s="30" t="s">
        <v>197</v>
      </c>
      <c r="D904" s="31" t="s">
        <v>2494</v>
      </c>
    </row>
    <row r="905" spans="1:4" x14ac:dyDescent="0.2">
      <c r="A905" s="30">
        <v>80088800</v>
      </c>
      <c r="B905" s="30" t="s">
        <v>1134</v>
      </c>
      <c r="C905" s="30" t="s">
        <v>197</v>
      </c>
      <c r="D905" s="31" t="s">
        <v>2494</v>
      </c>
    </row>
    <row r="906" spans="1:4" x14ac:dyDescent="0.2">
      <c r="A906" s="30">
        <v>87216577</v>
      </c>
      <c r="B906" s="30" t="s">
        <v>1135</v>
      </c>
      <c r="C906" s="30" t="s">
        <v>197</v>
      </c>
      <c r="D906" s="31" t="s">
        <v>2494</v>
      </c>
    </row>
    <row r="907" spans="1:4" x14ac:dyDescent="0.2">
      <c r="A907" s="30">
        <v>39705133</v>
      </c>
      <c r="B907" s="30" t="s">
        <v>1136</v>
      </c>
      <c r="C907" s="30" t="s">
        <v>202</v>
      </c>
      <c r="D907" s="31" t="s">
        <v>2494</v>
      </c>
    </row>
    <row r="908" spans="1:4" x14ac:dyDescent="0.2">
      <c r="A908" s="30">
        <v>1032361385</v>
      </c>
      <c r="B908" s="30" t="s">
        <v>1137</v>
      </c>
      <c r="C908" s="30" t="s">
        <v>202</v>
      </c>
      <c r="D908" s="31" t="s">
        <v>2494</v>
      </c>
    </row>
    <row r="909" spans="1:4" x14ac:dyDescent="0.2">
      <c r="A909" s="30">
        <v>1049612185</v>
      </c>
      <c r="B909" s="30" t="s">
        <v>1138</v>
      </c>
      <c r="C909" s="30" t="s">
        <v>202</v>
      </c>
      <c r="D909" s="31" t="s">
        <v>2494</v>
      </c>
    </row>
    <row r="910" spans="1:4" x14ac:dyDescent="0.2">
      <c r="A910" s="30">
        <v>1033694340</v>
      </c>
      <c r="B910" s="30" t="s">
        <v>1139</v>
      </c>
      <c r="C910" s="30" t="s">
        <v>202</v>
      </c>
      <c r="D910" s="31" t="s">
        <v>2494</v>
      </c>
    </row>
    <row r="911" spans="1:4" x14ac:dyDescent="0.2">
      <c r="A911" s="30">
        <v>52749444</v>
      </c>
      <c r="B911" s="30" t="s">
        <v>1140</v>
      </c>
      <c r="C911" s="30" t="s">
        <v>202</v>
      </c>
      <c r="D911" s="31" t="s">
        <v>2494</v>
      </c>
    </row>
    <row r="912" spans="1:4" x14ac:dyDescent="0.2">
      <c r="A912" s="30">
        <v>80014686</v>
      </c>
      <c r="B912" s="30" t="s">
        <v>1141</v>
      </c>
      <c r="C912" s="30" t="s">
        <v>202</v>
      </c>
      <c r="D912" s="31" t="s">
        <v>2494</v>
      </c>
    </row>
    <row r="913" spans="1:4" x14ac:dyDescent="0.2">
      <c r="A913" s="30">
        <v>51732451</v>
      </c>
      <c r="B913" s="30" t="s">
        <v>1142</v>
      </c>
      <c r="C913" s="30" t="s">
        <v>202</v>
      </c>
      <c r="D913" s="31" t="s">
        <v>2494</v>
      </c>
    </row>
    <row r="914" spans="1:4" x14ac:dyDescent="0.2">
      <c r="A914" s="30">
        <v>1140817394</v>
      </c>
      <c r="B914" s="30" t="s">
        <v>1143</v>
      </c>
      <c r="C914" s="30" t="s">
        <v>202</v>
      </c>
      <c r="D914" s="31" t="s">
        <v>2494</v>
      </c>
    </row>
    <row r="915" spans="1:4" x14ac:dyDescent="0.2">
      <c r="A915" s="30">
        <v>1105682074</v>
      </c>
      <c r="B915" s="30" t="s">
        <v>1144</v>
      </c>
      <c r="C915" s="30" t="s">
        <v>202</v>
      </c>
      <c r="D915" s="31" t="s">
        <v>2494</v>
      </c>
    </row>
    <row r="916" spans="1:4" x14ac:dyDescent="0.2">
      <c r="A916" s="30">
        <v>1064786209</v>
      </c>
      <c r="B916" s="30" t="s">
        <v>1145</v>
      </c>
      <c r="C916" s="30" t="s">
        <v>202</v>
      </c>
      <c r="D916" s="31" t="s">
        <v>2494</v>
      </c>
    </row>
    <row r="917" spans="1:4" x14ac:dyDescent="0.2">
      <c r="A917" s="30">
        <v>1023905006</v>
      </c>
      <c r="B917" s="30" t="s">
        <v>1146</v>
      </c>
      <c r="C917" s="30" t="s">
        <v>202</v>
      </c>
      <c r="D917" s="31" t="s">
        <v>2494</v>
      </c>
    </row>
    <row r="918" spans="1:4" x14ac:dyDescent="0.2">
      <c r="A918" s="30">
        <v>1097162373</v>
      </c>
      <c r="B918" s="30" t="s">
        <v>1147</v>
      </c>
      <c r="C918" s="30" t="s">
        <v>189</v>
      </c>
      <c r="D918" s="31" t="s">
        <v>2494</v>
      </c>
    </row>
    <row r="919" spans="1:4" x14ac:dyDescent="0.2">
      <c r="A919" s="30">
        <v>28612092</v>
      </c>
      <c r="B919" s="30" t="s">
        <v>1148</v>
      </c>
      <c r="C919" s="30" t="s">
        <v>225</v>
      </c>
      <c r="D919" s="31" t="s">
        <v>2494</v>
      </c>
    </row>
    <row r="920" spans="1:4" x14ac:dyDescent="0.2">
      <c r="A920" s="30">
        <v>41669039</v>
      </c>
      <c r="B920" s="30" t="s">
        <v>1149</v>
      </c>
      <c r="C920" s="30" t="s">
        <v>225</v>
      </c>
      <c r="D920" s="31" t="s">
        <v>2494</v>
      </c>
    </row>
    <row r="921" spans="1:4" x14ac:dyDescent="0.2">
      <c r="A921" s="30">
        <v>46677598</v>
      </c>
      <c r="B921" s="30" t="s">
        <v>1150</v>
      </c>
      <c r="C921" s="30" t="s">
        <v>223</v>
      </c>
      <c r="D921" s="31" t="s">
        <v>2494</v>
      </c>
    </row>
    <row r="922" spans="1:4" x14ac:dyDescent="0.2">
      <c r="A922" s="30">
        <v>2757963</v>
      </c>
      <c r="B922" s="30" t="s">
        <v>1151</v>
      </c>
      <c r="C922" s="30" t="s">
        <v>223</v>
      </c>
      <c r="D922" s="31" t="s">
        <v>2494</v>
      </c>
    </row>
    <row r="923" spans="1:4" x14ac:dyDescent="0.2">
      <c r="A923" s="30">
        <v>41791784</v>
      </c>
      <c r="B923" s="30" t="s">
        <v>1152</v>
      </c>
      <c r="C923" s="30" t="s">
        <v>223</v>
      </c>
      <c r="D923" s="31" t="s">
        <v>2494</v>
      </c>
    </row>
    <row r="924" spans="1:4" x14ac:dyDescent="0.2">
      <c r="A924" s="30">
        <v>28867746</v>
      </c>
      <c r="B924" s="30" t="s">
        <v>1153</v>
      </c>
      <c r="C924" s="30" t="s">
        <v>223</v>
      </c>
      <c r="D924" s="31" t="s">
        <v>2494</v>
      </c>
    </row>
    <row r="925" spans="1:4" x14ac:dyDescent="0.2">
      <c r="A925" s="30">
        <v>52856922</v>
      </c>
      <c r="B925" s="30" t="s">
        <v>1154</v>
      </c>
      <c r="C925" s="30" t="s">
        <v>224</v>
      </c>
      <c r="D925" s="31" t="s">
        <v>2494</v>
      </c>
    </row>
    <row r="926" spans="1:4" x14ac:dyDescent="0.2">
      <c r="A926" s="30">
        <v>1026262694</v>
      </c>
      <c r="B926" s="30" t="s">
        <v>1155</v>
      </c>
      <c r="C926" s="30" t="s">
        <v>224</v>
      </c>
      <c r="D926" s="31" t="s">
        <v>2494</v>
      </c>
    </row>
    <row r="927" spans="1:4" x14ac:dyDescent="0.2">
      <c r="A927" s="30">
        <v>52885060</v>
      </c>
      <c r="B927" s="30" t="s">
        <v>1156</v>
      </c>
      <c r="C927" s="30" t="s">
        <v>224</v>
      </c>
      <c r="D927" s="31" t="s">
        <v>2494</v>
      </c>
    </row>
    <row r="928" spans="1:4" x14ac:dyDescent="0.2">
      <c r="A928" s="30">
        <v>39757483</v>
      </c>
      <c r="B928" s="30" t="s">
        <v>1157</v>
      </c>
      <c r="C928" s="30" t="s">
        <v>193</v>
      </c>
      <c r="D928" s="31" t="s">
        <v>2494</v>
      </c>
    </row>
    <row r="929" spans="1:4" x14ac:dyDescent="0.2">
      <c r="A929" s="30">
        <v>57401283</v>
      </c>
      <c r="B929" s="30" t="s">
        <v>1158</v>
      </c>
      <c r="C929" s="30" t="s">
        <v>193</v>
      </c>
      <c r="D929" s="31" t="s">
        <v>2494</v>
      </c>
    </row>
    <row r="930" spans="1:4" x14ac:dyDescent="0.2">
      <c r="A930" s="30">
        <v>79469691</v>
      </c>
      <c r="B930" s="30" t="s">
        <v>1159</v>
      </c>
      <c r="C930" s="30" t="s">
        <v>193</v>
      </c>
      <c r="D930" s="31" t="s">
        <v>2494</v>
      </c>
    </row>
    <row r="931" spans="1:4" x14ac:dyDescent="0.2">
      <c r="A931" s="30">
        <v>52465957</v>
      </c>
      <c r="B931" s="30" t="s">
        <v>1160</v>
      </c>
      <c r="C931" s="30" t="s">
        <v>193</v>
      </c>
      <c r="D931" s="31" t="s">
        <v>2494</v>
      </c>
    </row>
    <row r="932" spans="1:4" x14ac:dyDescent="0.2">
      <c r="A932" s="30">
        <v>1015405365</v>
      </c>
      <c r="B932" s="30" t="s">
        <v>1161</v>
      </c>
      <c r="C932" s="30" t="s">
        <v>205</v>
      </c>
      <c r="D932" s="31" t="s">
        <v>2494</v>
      </c>
    </row>
    <row r="933" spans="1:4" x14ac:dyDescent="0.2">
      <c r="A933" s="30">
        <v>51914618</v>
      </c>
      <c r="B933" s="30" t="s">
        <v>1162</v>
      </c>
      <c r="C933" s="30" t="s">
        <v>205</v>
      </c>
      <c r="D933" s="31" t="s">
        <v>2494</v>
      </c>
    </row>
    <row r="934" spans="1:4" x14ac:dyDescent="0.2">
      <c r="A934" s="30">
        <v>41737565</v>
      </c>
      <c r="B934" s="30" t="s">
        <v>1163</v>
      </c>
      <c r="C934" s="30" t="s">
        <v>205</v>
      </c>
      <c r="D934" s="31" t="s">
        <v>2494</v>
      </c>
    </row>
    <row r="935" spans="1:4" x14ac:dyDescent="0.2">
      <c r="A935" s="30">
        <v>79730696</v>
      </c>
      <c r="B935" s="30" t="s">
        <v>1164</v>
      </c>
      <c r="C935" s="30" t="s">
        <v>203</v>
      </c>
      <c r="D935" s="31" t="s">
        <v>2494</v>
      </c>
    </row>
    <row r="936" spans="1:4" x14ac:dyDescent="0.2">
      <c r="A936" s="30">
        <v>41790871</v>
      </c>
      <c r="B936" s="30" t="s">
        <v>1165</v>
      </c>
      <c r="C936" s="30" t="s">
        <v>203</v>
      </c>
      <c r="D936" s="31" t="s">
        <v>2494</v>
      </c>
    </row>
    <row r="937" spans="1:4" x14ac:dyDescent="0.2">
      <c r="A937" s="30">
        <v>64560777</v>
      </c>
      <c r="B937" s="30" t="s">
        <v>1166</v>
      </c>
      <c r="C937" s="30" t="s">
        <v>207</v>
      </c>
      <c r="D937" s="31" t="s">
        <v>2494</v>
      </c>
    </row>
    <row r="938" spans="1:4" x14ac:dyDescent="0.2">
      <c r="A938" s="30">
        <v>49729641</v>
      </c>
      <c r="B938" s="30" t="s">
        <v>1167</v>
      </c>
      <c r="C938" s="30" t="s">
        <v>196</v>
      </c>
      <c r="D938" s="31" t="s">
        <v>2494</v>
      </c>
    </row>
    <row r="939" spans="1:4" x14ac:dyDescent="0.2">
      <c r="A939" s="30">
        <v>88244208</v>
      </c>
      <c r="B939" s="30" t="s">
        <v>1168</v>
      </c>
      <c r="C939" s="30" t="s">
        <v>196</v>
      </c>
      <c r="D939" s="31" t="s">
        <v>2494</v>
      </c>
    </row>
    <row r="940" spans="1:4" x14ac:dyDescent="0.2">
      <c r="A940" s="30">
        <v>20795097</v>
      </c>
      <c r="B940" s="30" t="s">
        <v>1169</v>
      </c>
      <c r="C940" s="30" t="s">
        <v>200</v>
      </c>
      <c r="D940" s="31" t="s">
        <v>2494</v>
      </c>
    </row>
    <row r="941" spans="1:4" x14ac:dyDescent="0.2">
      <c r="A941" s="30">
        <v>51642710</v>
      </c>
      <c r="B941" s="30" t="s">
        <v>1170</v>
      </c>
      <c r="C941" s="30" t="s">
        <v>200</v>
      </c>
      <c r="D941" s="31" t="s">
        <v>2494</v>
      </c>
    </row>
    <row r="942" spans="1:4" x14ac:dyDescent="0.2">
      <c r="A942" s="30">
        <v>51688552</v>
      </c>
      <c r="B942" s="30" t="s">
        <v>1171</v>
      </c>
      <c r="C942" s="30" t="s">
        <v>197</v>
      </c>
      <c r="D942" s="31" t="s">
        <v>2494</v>
      </c>
    </row>
    <row r="943" spans="1:4" x14ac:dyDescent="0.2">
      <c r="A943" s="30">
        <v>35489238</v>
      </c>
      <c r="B943" s="30" t="s">
        <v>1172</v>
      </c>
      <c r="C943" s="30" t="s">
        <v>202</v>
      </c>
      <c r="D943" s="31" t="s">
        <v>2494</v>
      </c>
    </row>
    <row r="944" spans="1:4" x14ac:dyDescent="0.2">
      <c r="A944" s="30">
        <v>80727789</v>
      </c>
      <c r="B944" s="30" t="s">
        <v>1173</v>
      </c>
      <c r="C944" s="30" t="s">
        <v>223</v>
      </c>
      <c r="D944" s="31" t="s">
        <v>2494</v>
      </c>
    </row>
    <row r="945" spans="1:4" x14ac:dyDescent="0.2">
      <c r="A945" s="30">
        <v>79888286</v>
      </c>
      <c r="B945" s="30" t="s">
        <v>1174</v>
      </c>
      <c r="C945" s="30" t="s">
        <v>223</v>
      </c>
      <c r="D945" s="31" t="s">
        <v>2494</v>
      </c>
    </row>
    <row r="946" spans="1:4" x14ac:dyDescent="0.2">
      <c r="A946" s="30">
        <v>80351328</v>
      </c>
      <c r="B946" s="30" t="s">
        <v>1175</v>
      </c>
      <c r="C946" s="30" t="s">
        <v>223</v>
      </c>
      <c r="D946" s="31" t="s">
        <v>2494</v>
      </c>
    </row>
    <row r="947" spans="1:4" x14ac:dyDescent="0.2">
      <c r="A947" s="30">
        <v>19494656</v>
      </c>
      <c r="B947" s="30" t="s">
        <v>1176</v>
      </c>
      <c r="C947" s="30" t="s">
        <v>223</v>
      </c>
      <c r="D947" s="31" t="s">
        <v>2494</v>
      </c>
    </row>
    <row r="948" spans="1:4" x14ac:dyDescent="0.2">
      <c r="A948" s="30">
        <v>1072700662</v>
      </c>
      <c r="B948" s="30" t="s">
        <v>1177</v>
      </c>
      <c r="C948" s="30" t="s">
        <v>224</v>
      </c>
      <c r="D948" s="31" t="s">
        <v>2494</v>
      </c>
    </row>
    <row r="949" spans="1:4" x14ac:dyDescent="0.2">
      <c r="A949" s="30">
        <v>85450441</v>
      </c>
      <c r="B949" s="30" t="s">
        <v>1178</v>
      </c>
      <c r="C949" s="30" t="s">
        <v>224</v>
      </c>
      <c r="D949" s="31" t="s">
        <v>2494</v>
      </c>
    </row>
    <row r="950" spans="1:4" x14ac:dyDescent="0.2">
      <c r="A950" s="30">
        <v>77021593</v>
      </c>
      <c r="B950" s="30" t="s">
        <v>1179</v>
      </c>
      <c r="C950" s="30" t="s">
        <v>224</v>
      </c>
      <c r="D950" s="31" t="s">
        <v>2494</v>
      </c>
    </row>
    <row r="951" spans="1:4" x14ac:dyDescent="0.2">
      <c r="A951" s="30">
        <v>80261387</v>
      </c>
      <c r="B951" s="30" t="s">
        <v>1180</v>
      </c>
      <c r="C951" s="30" t="s">
        <v>226</v>
      </c>
      <c r="D951" s="31" t="s">
        <v>2494</v>
      </c>
    </row>
    <row r="952" spans="1:4" x14ac:dyDescent="0.2">
      <c r="A952" s="30">
        <v>1065616191</v>
      </c>
      <c r="B952" s="30" t="s">
        <v>1181</v>
      </c>
      <c r="C952" s="30" t="s">
        <v>227</v>
      </c>
      <c r="D952" s="31" t="s">
        <v>2494</v>
      </c>
    </row>
    <row r="953" spans="1:4" x14ac:dyDescent="0.2">
      <c r="A953" s="30">
        <v>40443439</v>
      </c>
      <c r="B953" s="30" t="s">
        <v>1182</v>
      </c>
      <c r="C953" s="30" t="s">
        <v>193</v>
      </c>
      <c r="D953" s="31" t="s">
        <v>2494</v>
      </c>
    </row>
    <row r="954" spans="1:4" x14ac:dyDescent="0.2">
      <c r="A954" s="30">
        <v>1010198483</v>
      </c>
      <c r="B954" s="30" t="s">
        <v>1183</v>
      </c>
      <c r="C954" s="30" t="s">
        <v>193</v>
      </c>
      <c r="D954" s="31" t="s">
        <v>2494</v>
      </c>
    </row>
    <row r="955" spans="1:4" x14ac:dyDescent="0.2">
      <c r="A955" s="30">
        <v>39525963</v>
      </c>
      <c r="B955" s="30" t="s">
        <v>1184</v>
      </c>
      <c r="C955" s="30" t="s">
        <v>193</v>
      </c>
      <c r="D955" s="31" t="s">
        <v>2494</v>
      </c>
    </row>
    <row r="956" spans="1:4" x14ac:dyDescent="0.2">
      <c r="A956" s="30">
        <v>51593086</v>
      </c>
      <c r="B956" s="30" t="s">
        <v>1185</v>
      </c>
      <c r="C956" s="30" t="s">
        <v>193</v>
      </c>
      <c r="D956" s="31" t="s">
        <v>2494</v>
      </c>
    </row>
    <row r="957" spans="1:4" x14ac:dyDescent="0.2">
      <c r="A957" s="30">
        <v>51662598</v>
      </c>
      <c r="B957" s="30" t="s">
        <v>1186</v>
      </c>
      <c r="C957" s="30" t="s">
        <v>193</v>
      </c>
      <c r="D957" s="31" t="s">
        <v>2494</v>
      </c>
    </row>
    <row r="958" spans="1:4" x14ac:dyDescent="0.2">
      <c r="A958" s="30">
        <v>79369458</v>
      </c>
      <c r="B958" s="30" t="s">
        <v>1187</v>
      </c>
      <c r="C958" s="30" t="s">
        <v>193</v>
      </c>
      <c r="D958" s="31" t="s">
        <v>2494</v>
      </c>
    </row>
    <row r="959" spans="1:4" x14ac:dyDescent="0.2">
      <c r="A959" s="30">
        <v>1016050413</v>
      </c>
      <c r="B959" s="30" t="s">
        <v>1188</v>
      </c>
      <c r="C959" s="30" t="s">
        <v>193</v>
      </c>
      <c r="D959" s="31" t="s">
        <v>2494</v>
      </c>
    </row>
    <row r="960" spans="1:4" x14ac:dyDescent="0.2">
      <c r="A960" s="30">
        <v>1031162801</v>
      </c>
      <c r="B960" s="30" t="s">
        <v>1189</v>
      </c>
      <c r="C960" s="30" t="s">
        <v>193</v>
      </c>
      <c r="D960" s="31" t="s">
        <v>2494</v>
      </c>
    </row>
    <row r="961" spans="1:4" x14ac:dyDescent="0.2">
      <c r="A961" s="30">
        <v>80068436</v>
      </c>
      <c r="B961" s="30" t="s">
        <v>1190</v>
      </c>
      <c r="C961" s="30" t="s">
        <v>193</v>
      </c>
      <c r="D961" s="31" t="s">
        <v>2494</v>
      </c>
    </row>
    <row r="962" spans="1:4" x14ac:dyDescent="0.2">
      <c r="A962" s="30">
        <v>19491074</v>
      </c>
      <c r="B962" s="30" t="s">
        <v>1191</v>
      </c>
      <c r="C962" s="30" t="s">
        <v>205</v>
      </c>
      <c r="D962" s="31" t="s">
        <v>2494</v>
      </c>
    </row>
    <row r="963" spans="1:4" x14ac:dyDescent="0.2">
      <c r="A963" s="30">
        <v>79974679</v>
      </c>
      <c r="B963" s="30" t="s">
        <v>1192</v>
      </c>
      <c r="C963" s="30" t="s">
        <v>205</v>
      </c>
      <c r="D963" s="31" t="s">
        <v>2494</v>
      </c>
    </row>
    <row r="964" spans="1:4" x14ac:dyDescent="0.2">
      <c r="A964" s="30">
        <v>11305994</v>
      </c>
      <c r="B964" s="30" t="s">
        <v>1193</v>
      </c>
      <c r="C964" s="30" t="s">
        <v>205</v>
      </c>
      <c r="D964" s="31" t="s">
        <v>2494</v>
      </c>
    </row>
    <row r="965" spans="1:4" x14ac:dyDescent="0.2">
      <c r="A965" s="30">
        <v>15025778</v>
      </c>
      <c r="B965" s="30" t="s">
        <v>1194</v>
      </c>
      <c r="C965" s="30" t="s">
        <v>205</v>
      </c>
      <c r="D965" s="31" t="s">
        <v>2494</v>
      </c>
    </row>
    <row r="966" spans="1:4" x14ac:dyDescent="0.2">
      <c r="A966" s="30">
        <v>1015432762</v>
      </c>
      <c r="B966" s="30" t="s">
        <v>1195</v>
      </c>
      <c r="C966" s="30" t="s">
        <v>203</v>
      </c>
      <c r="D966" s="31" t="s">
        <v>2494</v>
      </c>
    </row>
    <row r="967" spans="1:4" x14ac:dyDescent="0.2">
      <c r="A967" s="30">
        <v>79608002</v>
      </c>
      <c r="B967" s="30" t="s">
        <v>1196</v>
      </c>
      <c r="C967" s="30" t="s">
        <v>203</v>
      </c>
      <c r="D967" s="31" t="s">
        <v>2494</v>
      </c>
    </row>
    <row r="968" spans="1:4" x14ac:dyDescent="0.2">
      <c r="A968" s="30">
        <v>39647221</v>
      </c>
      <c r="B968" s="30" t="s">
        <v>1197</v>
      </c>
      <c r="C968" s="30" t="s">
        <v>203</v>
      </c>
      <c r="D968" s="31" t="s">
        <v>2494</v>
      </c>
    </row>
    <row r="969" spans="1:4" x14ac:dyDescent="0.2">
      <c r="A969" s="30">
        <v>49742079</v>
      </c>
      <c r="B969" s="30" t="s">
        <v>1198</v>
      </c>
      <c r="C969" s="30" t="s">
        <v>203</v>
      </c>
      <c r="D969" s="31" t="s">
        <v>2494</v>
      </c>
    </row>
    <row r="970" spans="1:4" x14ac:dyDescent="0.2">
      <c r="A970" s="30">
        <v>55189653</v>
      </c>
      <c r="B970" s="30" t="s">
        <v>1199</v>
      </c>
      <c r="C970" s="30" t="s">
        <v>203</v>
      </c>
      <c r="D970" s="31" t="s">
        <v>2494</v>
      </c>
    </row>
    <row r="971" spans="1:4" x14ac:dyDescent="0.2">
      <c r="A971" s="30">
        <v>1121707042</v>
      </c>
      <c r="B971" s="30" t="s">
        <v>1200</v>
      </c>
      <c r="C971" s="30" t="s">
        <v>203</v>
      </c>
      <c r="D971" s="31" t="s">
        <v>2494</v>
      </c>
    </row>
    <row r="972" spans="1:4" x14ac:dyDescent="0.2">
      <c r="A972" s="30">
        <v>1099213505</v>
      </c>
      <c r="B972" s="30" t="s">
        <v>1201</v>
      </c>
      <c r="C972" s="30" t="s">
        <v>207</v>
      </c>
      <c r="D972" s="31" t="s">
        <v>2494</v>
      </c>
    </row>
    <row r="973" spans="1:4" x14ac:dyDescent="0.2">
      <c r="A973" s="30">
        <v>25152682</v>
      </c>
      <c r="B973" s="30" t="s">
        <v>1202</v>
      </c>
      <c r="C973" s="30" t="s">
        <v>204</v>
      </c>
      <c r="D973" s="31" t="s">
        <v>2494</v>
      </c>
    </row>
    <row r="974" spans="1:4" x14ac:dyDescent="0.2">
      <c r="A974" s="30">
        <v>6820841</v>
      </c>
      <c r="B974" s="30" t="s">
        <v>1203</v>
      </c>
      <c r="C974" s="30" t="s">
        <v>217</v>
      </c>
      <c r="D974" s="31" t="s">
        <v>2494</v>
      </c>
    </row>
    <row r="975" spans="1:4" x14ac:dyDescent="0.2">
      <c r="A975" s="30">
        <v>79231643</v>
      </c>
      <c r="B975" s="30" t="s">
        <v>1204</v>
      </c>
      <c r="C975" s="30" t="s">
        <v>215</v>
      </c>
      <c r="D975" s="31" t="s">
        <v>57</v>
      </c>
    </row>
    <row r="976" spans="1:4" x14ac:dyDescent="0.2">
      <c r="A976" s="30">
        <v>19266273</v>
      </c>
      <c r="B976" s="30" t="s">
        <v>1205</v>
      </c>
      <c r="C976" s="30" t="s">
        <v>197</v>
      </c>
      <c r="D976" s="31" t="s">
        <v>57</v>
      </c>
    </row>
    <row r="977" spans="1:4" x14ac:dyDescent="0.2">
      <c r="A977" s="30">
        <v>35518036</v>
      </c>
      <c r="B977" s="30" t="s">
        <v>1206</v>
      </c>
      <c r="C977" s="30" t="s">
        <v>202</v>
      </c>
      <c r="D977" s="31" t="s">
        <v>57</v>
      </c>
    </row>
    <row r="978" spans="1:4" x14ac:dyDescent="0.2">
      <c r="A978" s="30">
        <v>35524074</v>
      </c>
      <c r="B978" s="30" t="s">
        <v>1207</v>
      </c>
      <c r="C978" s="30" t="s">
        <v>202</v>
      </c>
      <c r="D978" s="31" t="s">
        <v>57</v>
      </c>
    </row>
    <row r="979" spans="1:4" x14ac:dyDescent="0.2">
      <c r="A979" s="30">
        <v>35533653</v>
      </c>
      <c r="B979" s="30" t="s">
        <v>1208</v>
      </c>
      <c r="C979" s="30" t="s">
        <v>198</v>
      </c>
      <c r="D979" s="31" t="s">
        <v>57</v>
      </c>
    </row>
    <row r="980" spans="1:4" x14ac:dyDescent="0.2">
      <c r="A980" s="30">
        <v>35533457</v>
      </c>
      <c r="B980" s="30" t="s">
        <v>1209</v>
      </c>
      <c r="C980" s="30" t="s">
        <v>203</v>
      </c>
      <c r="D980" s="31" t="s">
        <v>57</v>
      </c>
    </row>
    <row r="981" spans="1:4" x14ac:dyDescent="0.2">
      <c r="A981" s="30">
        <v>24713112</v>
      </c>
      <c r="B981" s="30" t="s">
        <v>1210</v>
      </c>
      <c r="C981" s="30" t="s">
        <v>203</v>
      </c>
      <c r="D981" s="31" t="s">
        <v>57</v>
      </c>
    </row>
    <row r="982" spans="1:4" x14ac:dyDescent="0.2">
      <c r="A982" s="30">
        <v>79812571</v>
      </c>
      <c r="B982" s="30" t="s">
        <v>1211</v>
      </c>
      <c r="C982" s="30" t="s">
        <v>201</v>
      </c>
      <c r="D982" s="31" t="s">
        <v>57</v>
      </c>
    </row>
    <row r="983" spans="1:4" x14ac:dyDescent="0.2">
      <c r="A983" s="30">
        <v>1010213445</v>
      </c>
      <c r="B983" s="30" t="s">
        <v>1212</v>
      </c>
      <c r="C983" s="30" t="s">
        <v>202</v>
      </c>
      <c r="D983" s="31" t="s">
        <v>57</v>
      </c>
    </row>
    <row r="984" spans="1:4" x14ac:dyDescent="0.2">
      <c r="A984" s="30">
        <v>1022375984</v>
      </c>
      <c r="B984" s="30" t="s">
        <v>1213</v>
      </c>
      <c r="C984" s="30" t="s">
        <v>202</v>
      </c>
      <c r="D984" s="31" t="s">
        <v>57</v>
      </c>
    </row>
    <row r="985" spans="1:4" x14ac:dyDescent="0.2">
      <c r="A985" s="30">
        <v>1077973355</v>
      </c>
      <c r="B985" s="30" t="s">
        <v>1214</v>
      </c>
      <c r="C985" s="30" t="s">
        <v>198</v>
      </c>
      <c r="D985" s="31" t="s">
        <v>57</v>
      </c>
    </row>
    <row r="986" spans="1:4" x14ac:dyDescent="0.2">
      <c r="A986" s="30">
        <v>35527404</v>
      </c>
      <c r="B986" s="30" t="s">
        <v>1215</v>
      </c>
      <c r="C986" s="30" t="s">
        <v>223</v>
      </c>
      <c r="D986" s="31" t="s">
        <v>57</v>
      </c>
    </row>
    <row r="987" spans="1:4" x14ac:dyDescent="0.2">
      <c r="A987" s="30">
        <v>35519866</v>
      </c>
      <c r="B987" s="30" t="s">
        <v>1216</v>
      </c>
      <c r="C987" s="30" t="s">
        <v>223</v>
      </c>
      <c r="D987" s="31" t="s">
        <v>57</v>
      </c>
    </row>
    <row r="988" spans="1:4" x14ac:dyDescent="0.2">
      <c r="A988" s="30">
        <v>28865444</v>
      </c>
      <c r="B988" s="30" t="s">
        <v>1217</v>
      </c>
      <c r="C988" s="30" t="s">
        <v>193</v>
      </c>
      <c r="D988" s="31" t="s">
        <v>57</v>
      </c>
    </row>
    <row r="989" spans="1:4" x14ac:dyDescent="0.2">
      <c r="A989" s="30">
        <v>80067951</v>
      </c>
      <c r="B989" s="30" t="s">
        <v>1218</v>
      </c>
      <c r="C989" s="30" t="s">
        <v>205</v>
      </c>
      <c r="D989" s="31" t="s">
        <v>57</v>
      </c>
    </row>
    <row r="990" spans="1:4" x14ac:dyDescent="0.2">
      <c r="A990" s="30">
        <v>11345111</v>
      </c>
      <c r="B990" s="30" t="s">
        <v>1219</v>
      </c>
      <c r="C990" s="30" t="s">
        <v>203</v>
      </c>
      <c r="D990" s="31" t="s">
        <v>57</v>
      </c>
    </row>
    <row r="991" spans="1:4" x14ac:dyDescent="0.2">
      <c r="A991" s="30">
        <v>79502767</v>
      </c>
      <c r="B991" s="30" t="s">
        <v>1220</v>
      </c>
      <c r="C991" s="30" t="s">
        <v>215</v>
      </c>
      <c r="D991" s="30" t="s">
        <v>2472</v>
      </c>
    </row>
    <row r="992" spans="1:4" x14ac:dyDescent="0.2">
      <c r="A992" s="30">
        <v>75103397</v>
      </c>
      <c r="B992" s="30" t="s">
        <v>1221</v>
      </c>
      <c r="C992" s="30" t="s">
        <v>193</v>
      </c>
      <c r="D992" s="30" t="s">
        <v>2472</v>
      </c>
    </row>
    <row r="993" spans="1:4" x14ac:dyDescent="0.2">
      <c r="A993" s="30">
        <v>20632257</v>
      </c>
      <c r="B993" s="30" t="s">
        <v>1222</v>
      </c>
      <c r="C993" s="30" t="s">
        <v>205</v>
      </c>
      <c r="D993" s="30" t="s">
        <v>2472</v>
      </c>
    </row>
    <row r="994" spans="1:4" x14ac:dyDescent="0.2">
      <c r="A994" s="30">
        <v>20632281</v>
      </c>
      <c r="B994" s="30" t="s">
        <v>1223</v>
      </c>
      <c r="C994" s="30" t="s">
        <v>205</v>
      </c>
      <c r="D994" s="30" t="s">
        <v>2472</v>
      </c>
    </row>
    <row r="995" spans="1:4" x14ac:dyDescent="0.2">
      <c r="A995" s="30">
        <v>19470264</v>
      </c>
      <c r="B995" s="30" t="s">
        <v>1224</v>
      </c>
      <c r="C995" s="30" t="s">
        <v>215</v>
      </c>
      <c r="D995" s="30" t="s">
        <v>58</v>
      </c>
    </row>
    <row r="996" spans="1:4" x14ac:dyDescent="0.2">
      <c r="A996" s="30">
        <v>79063226</v>
      </c>
      <c r="B996" s="30" t="s">
        <v>1225</v>
      </c>
      <c r="C996" s="30" t="s">
        <v>202</v>
      </c>
      <c r="D996" s="30" t="s">
        <v>58</v>
      </c>
    </row>
    <row r="997" spans="1:4" x14ac:dyDescent="0.2">
      <c r="A997" s="30">
        <v>51689614</v>
      </c>
      <c r="B997" s="30" t="s">
        <v>1226</v>
      </c>
      <c r="C997" s="30" t="s">
        <v>202</v>
      </c>
      <c r="D997" s="30" t="s">
        <v>58</v>
      </c>
    </row>
    <row r="998" spans="1:4" x14ac:dyDescent="0.2">
      <c r="A998" s="30">
        <v>20686214</v>
      </c>
      <c r="B998" s="30" t="s">
        <v>1227</v>
      </c>
      <c r="C998" s="30" t="s">
        <v>202</v>
      </c>
      <c r="D998" s="30" t="s">
        <v>58</v>
      </c>
    </row>
    <row r="999" spans="1:4" x14ac:dyDescent="0.2">
      <c r="A999" s="30">
        <v>19433048</v>
      </c>
      <c r="B999" s="30" t="s">
        <v>1228</v>
      </c>
      <c r="C999" s="30" t="s">
        <v>225</v>
      </c>
      <c r="D999" s="30" t="s">
        <v>58</v>
      </c>
    </row>
    <row r="1000" spans="1:4" x14ac:dyDescent="0.2">
      <c r="A1000" s="30">
        <v>20989736</v>
      </c>
      <c r="B1000" s="30" t="s">
        <v>1229</v>
      </c>
      <c r="C1000" s="30" t="s">
        <v>205</v>
      </c>
      <c r="D1000" s="30" t="s">
        <v>58</v>
      </c>
    </row>
    <row r="1001" spans="1:4" x14ac:dyDescent="0.2">
      <c r="A1001" s="30">
        <v>20685821</v>
      </c>
      <c r="B1001" s="30" t="s">
        <v>1230</v>
      </c>
      <c r="C1001" s="30" t="s">
        <v>203</v>
      </c>
      <c r="D1001" s="30" t="s">
        <v>58</v>
      </c>
    </row>
    <row r="1002" spans="1:4" x14ac:dyDescent="0.2">
      <c r="A1002" s="30">
        <v>1020822310</v>
      </c>
      <c r="B1002" s="30" t="s">
        <v>1231</v>
      </c>
      <c r="C1002" s="30" t="s">
        <v>203</v>
      </c>
      <c r="D1002" s="30" t="s">
        <v>58</v>
      </c>
    </row>
    <row r="1003" spans="1:4" x14ac:dyDescent="0.2">
      <c r="A1003" s="30">
        <v>51579557</v>
      </c>
      <c r="B1003" s="30" t="s">
        <v>1232</v>
      </c>
      <c r="C1003" s="30" t="s">
        <v>213</v>
      </c>
      <c r="D1003" s="31" t="s">
        <v>2495</v>
      </c>
    </row>
    <row r="1004" spans="1:4" x14ac:dyDescent="0.2">
      <c r="A1004" s="30">
        <v>79055267</v>
      </c>
      <c r="B1004" s="30" t="s">
        <v>1233</v>
      </c>
      <c r="C1004" s="30" t="s">
        <v>223</v>
      </c>
      <c r="D1004" s="31" t="s">
        <v>2495</v>
      </c>
    </row>
    <row r="1005" spans="1:4" x14ac:dyDescent="0.2">
      <c r="A1005" s="30">
        <v>1010178881</v>
      </c>
      <c r="B1005" s="30" t="s">
        <v>1234</v>
      </c>
      <c r="C1005" s="30" t="s">
        <v>223</v>
      </c>
      <c r="D1005" s="31" t="s">
        <v>2495</v>
      </c>
    </row>
    <row r="1006" spans="1:4" x14ac:dyDescent="0.2">
      <c r="A1006" s="30">
        <v>79351271</v>
      </c>
      <c r="B1006" s="30" t="s">
        <v>1235</v>
      </c>
      <c r="C1006" s="30" t="s">
        <v>203</v>
      </c>
      <c r="D1006" s="31" t="s">
        <v>2495</v>
      </c>
    </row>
    <row r="1007" spans="1:4" x14ac:dyDescent="0.2">
      <c r="A1007" s="30">
        <v>51706567</v>
      </c>
      <c r="B1007" s="30" t="s">
        <v>1236</v>
      </c>
      <c r="C1007" s="30" t="s">
        <v>207</v>
      </c>
      <c r="D1007" s="31" t="s">
        <v>2495</v>
      </c>
    </row>
    <row r="1008" spans="1:4" x14ac:dyDescent="0.2">
      <c r="A1008" s="30">
        <v>34999658</v>
      </c>
      <c r="B1008" s="30" t="s">
        <v>1237</v>
      </c>
      <c r="C1008" s="30" t="s">
        <v>196</v>
      </c>
      <c r="D1008" s="31" t="s">
        <v>2495</v>
      </c>
    </row>
    <row r="1009" spans="1:4" x14ac:dyDescent="0.2">
      <c r="A1009" s="30">
        <v>51574660</v>
      </c>
      <c r="B1009" s="30" t="s">
        <v>1238</v>
      </c>
      <c r="C1009" s="30" t="s">
        <v>196</v>
      </c>
      <c r="D1009" s="31" t="s">
        <v>2495</v>
      </c>
    </row>
    <row r="1010" spans="1:4" x14ac:dyDescent="0.2">
      <c r="A1010" s="30">
        <v>40040659</v>
      </c>
      <c r="B1010" s="30" t="s">
        <v>1239</v>
      </c>
      <c r="C1010" s="30" t="s">
        <v>200</v>
      </c>
      <c r="D1010" s="31" t="s">
        <v>2495</v>
      </c>
    </row>
    <row r="1011" spans="1:4" x14ac:dyDescent="0.2">
      <c r="A1011" s="30">
        <v>36067009</v>
      </c>
      <c r="B1011" s="30" t="s">
        <v>1240</v>
      </c>
      <c r="C1011" s="30" t="s">
        <v>201</v>
      </c>
      <c r="D1011" s="31" t="s">
        <v>2495</v>
      </c>
    </row>
    <row r="1012" spans="1:4" x14ac:dyDescent="0.2">
      <c r="A1012" s="30">
        <v>1094880866</v>
      </c>
      <c r="B1012" s="30" t="s">
        <v>1241</v>
      </c>
      <c r="C1012" s="30" t="s">
        <v>197</v>
      </c>
      <c r="D1012" s="31" t="s">
        <v>2495</v>
      </c>
    </row>
    <row r="1013" spans="1:4" x14ac:dyDescent="0.2">
      <c r="A1013" s="30">
        <v>39660517</v>
      </c>
      <c r="B1013" s="30" t="s">
        <v>1242</v>
      </c>
      <c r="C1013" s="30" t="s">
        <v>197</v>
      </c>
      <c r="D1013" s="31" t="s">
        <v>2495</v>
      </c>
    </row>
    <row r="1014" spans="1:4" x14ac:dyDescent="0.2">
      <c r="A1014" s="30">
        <v>92495559</v>
      </c>
      <c r="B1014" s="30" t="s">
        <v>1243</v>
      </c>
      <c r="C1014" s="30" t="s">
        <v>197</v>
      </c>
      <c r="D1014" s="31" t="s">
        <v>2495</v>
      </c>
    </row>
    <row r="1015" spans="1:4" x14ac:dyDescent="0.2">
      <c r="A1015" s="30">
        <v>13359917</v>
      </c>
      <c r="B1015" s="30" t="s">
        <v>1244</v>
      </c>
      <c r="C1015" s="30" t="s">
        <v>197</v>
      </c>
      <c r="D1015" s="31" t="s">
        <v>2495</v>
      </c>
    </row>
    <row r="1016" spans="1:4" x14ac:dyDescent="0.2">
      <c r="A1016" s="30">
        <v>1010185192</v>
      </c>
      <c r="B1016" s="30" t="s">
        <v>1245</v>
      </c>
      <c r="C1016" s="30" t="s">
        <v>197</v>
      </c>
      <c r="D1016" s="31" t="s">
        <v>2495</v>
      </c>
    </row>
    <row r="1017" spans="1:4" x14ac:dyDescent="0.2">
      <c r="A1017" s="30">
        <v>1020717349</v>
      </c>
      <c r="B1017" s="30" t="s">
        <v>1246</v>
      </c>
      <c r="C1017" s="30" t="s">
        <v>202</v>
      </c>
      <c r="D1017" s="31" t="s">
        <v>2495</v>
      </c>
    </row>
    <row r="1018" spans="1:4" x14ac:dyDescent="0.2">
      <c r="A1018" s="30">
        <v>12180320</v>
      </c>
      <c r="B1018" s="30" t="s">
        <v>1247</v>
      </c>
      <c r="C1018" s="30" t="s">
        <v>202</v>
      </c>
      <c r="D1018" s="31" t="s">
        <v>2495</v>
      </c>
    </row>
    <row r="1019" spans="1:4" x14ac:dyDescent="0.2">
      <c r="A1019" s="30">
        <v>19330638</v>
      </c>
      <c r="B1019" s="30" t="s">
        <v>1248</v>
      </c>
      <c r="C1019" s="30" t="s">
        <v>202</v>
      </c>
      <c r="D1019" s="31" t="s">
        <v>2495</v>
      </c>
    </row>
    <row r="1020" spans="1:4" x14ac:dyDescent="0.2">
      <c r="A1020" s="30">
        <v>52587426</v>
      </c>
      <c r="B1020" s="30" t="s">
        <v>1249</v>
      </c>
      <c r="C1020" s="30" t="s">
        <v>202</v>
      </c>
      <c r="D1020" s="31" t="s">
        <v>2495</v>
      </c>
    </row>
    <row r="1021" spans="1:4" x14ac:dyDescent="0.2">
      <c r="A1021" s="30">
        <v>1014178663</v>
      </c>
      <c r="B1021" s="30" t="s">
        <v>1250</v>
      </c>
      <c r="C1021" s="30" t="s">
        <v>202</v>
      </c>
      <c r="D1021" s="31" t="s">
        <v>2495</v>
      </c>
    </row>
    <row r="1022" spans="1:4" x14ac:dyDescent="0.2">
      <c r="A1022" s="30">
        <v>52843885</v>
      </c>
      <c r="B1022" s="30" t="s">
        <v>1251</v>
      </c>
      <c r="C1022" s="30" t="s">
        <v>202</v>
      </c>
      <c r="D1022" s="31" t="s">
        <v>2495</v>
      </c>
    </row>
    <row r="1023" spans="1:4" x14ac:dyDescent="0.2">
      <c r="A1023" s="30">
        <v>39701623</v>
      </c>
      <c r="B1023" s="30" t="s">
        <v>1252</v>
      </c>
      <c r="C1023" s="30" t="s">
        <v>202</v>
      </c>
      <c r="D1023" s="31" t="s">
        <v>2495</v>
      </c>
    </row>
    <row r="1024" spans="1:4" x14ac:dyDescent="0.2">
      <c r="A1024" s="30">
        <v>15173702</v>
      </c>
      <c r="B1024" s="30" t="s">
        <v>1253</v>
      </c>
      <c r="C1024" s="30" t="s">
        <v>202</v>
      </c>
      <c r="D1024" s="31" t="s">
        <v>2495</v>
      </c>
    </row>
    <row r="1025" spans="1:4" x14ac:dyDescent="0.2">
      <c r="A1025" s="30">
        <v>80240686</v>
      </c>
      <c r="B1025" s="30" t="s">
        <v>1254</v>
      </c>
      <c r="C1025" s="30" t="s">
        <v>202</v>
      </c>
      <c r="D1025" s="31" t="s">
        <v>2495</v>
      </c>
    </row>
    <row r="1026" spans="1:4" x14ac:dyDescent="0.2">
      <c r="A1026" s="30">
        <v>1015407441</v>
      </c>
      <c r="B1026" s="30" t="s">
        <v>1255</v>
      </c>
      <c r="C1026" s="30" t="s">
        <v>202</v>
      </c>
      <c r="D1026" s="31" t="s">
        <v>2495</v>
      </c>
    </row>
    <row r="1027" spans="1:4" x14ac:dyDescent="0.2">
      <c r="A1027" s="30">
        <v>85450007</v>
      </c>
      <c r="B1027" s="30" t="s">
        <v>1256</v>
      </c>
      <c r="C1027" s="30" t="s">
        <v>202</v>
      </c>
      <c r="D1027" s="31" t="s">
        <v>2495</v>
      </c>
    </row>
    <row r="1028" spans="1:4" x14ac:dyDescent="0.2">
      <c r="A1028" s="30">
        <v>53116951</v>
      </c>
      <c r="B1028" s="30" t="s">
        <v>1257</v>
      </c>
      <c r="C1028" s="30" t="s">
        <v>202</v>
      </c>
      <c r="D1028" s="31" t="s">
        <v>2495</v>
      </c>
    </row>
    <row r="1029" spans="1:4" x14ac:dyDescent="0.2">
      <c r="A1029" s="30">
        <v>52961084</v>
      </c>
      <c r="B1029" s="30" t="s">
        <v>1258</v>
      </c>
      <c r="C1029" s="30" t="s">
        <v>202</v>
      </c>
      <c r="D1029" s="31" t="s">
        <v>2495</v>
      </c>
    </row>
    <row r="1030" spans="1:4" x14ac:dyDescent="0.2">
      <c r="A1030" s="30">
        <v>10781243</v>
      </c>
      <c r="B1030" s="30" t="s">
        <v>1259</v>
      </c>
      <c r="C1030" s="30" t="s">
        <v>202</v>
      </c>
      <c r="D1030" s="31" t="s">
        <v>2495</v>
      </c>
    </row>
    <row r="1031" spans="1:4" x14ac:dyDescent="0.2">
      <c r="A1031" s="30">
        <v>42548871</v>
      </c>
      <c r="B1031" s="30" t="s">
        <v>1260</v>
      </c>
      <c r="C1031" s="30" t="s">
        <v>202</v>
      </c>
      <c r="D1031" s="31" t="s">
        <v>2495</v>
      </c>
    </row>
    <row r="1032" spans="1:4" x14ac:dyDescent="0.2">
      <c r="A1032" s="30">
        <v>1073168708</v>
      </c>
      <c r="B1032" s="30" t="s">
        <v>1261</v>
      </c>
      <c r="C1032" s="30" t="s">
        <v>202</v>
      </c>
      <c r="D1032" s="31" t="s">
        <v>2495</v>
      </c>
    </row>
    <row r="1033" spans="1:4" x14ac:dyDescent="0.2">
      <c r="A1033" s="30">
        <v>51959973</v>
      </c>
      <c r="B1033" s="30" t="s">
        <v>1262</v>
      </c>
      <c r="C1033" s="30" t="s">
        <v>218</v>
      </c>
      <c r="D1033" s="31" t="s">
        <v>2495</v>
      </c>
    </row>
    <row r="1034" spans="1:4" x14ac:dyDescent="0.2">
      <c r="A1034" s="30">
        <v>1057594623</v>
      </c>
      <c r="B1034" s="30" t="s">
        <v>1263</v>
      </c>
      <c r="C1034" s="30" t="s">
        <v>189</v>
      </c>
      <c r="D1034" s="31" t="s">
        <v>2495</v>
      </c>
    </row>
    <row r="1035" spans="1:4" x14ac:dyDescent="0.2">
      <c r="A1035" s="30">
        <v>39545469</v>
      </c>
      <c r="B1035" s="30" t="s">
        <v>1264</v>
      </c>
      <c r="C1035" s="30" t="s">
        <v>223</v>
      </c>
      <c r="D1035" s="31" t="s">
        <v>2495</v>
      </c>
    </row>
    <row r="1036" spans="1:4" x14ac:dyDescent="0.2">
      <c r="A1036" s="30">
        <v>52634335</v>
      </c>
      <c r="B1036" s="30" t="s">
        <v>1265</v>
      </c>
      <c r="C1036" s="30" t="s">
        <v>223</v>
      </c>
      <c r="D1036" s="31" t="s">
        <v>2495</v>
      </c>
    </row>
    <row r="1037" spans="1:4" x14ac:dyDescent="0.2">
      <c r="A1037" s="30">
        <v>79054599</v>
      </c>
      <c r="B1037" s="30" t="s">
        <v>1266</v>
      </c>
      <c r="C1037" s="30" t="s">
        <v>224</v>
      </c>
      <c r="D1037" s="31" t="s">
        <v>2495</v>
      </c>
    </row>
    <row r="1038" spans="1:4" x14ac:dyDescent="0.2">
      <c r="A1038" s="30">
        <v>51840834</v>
      </c>
      <c r="B1038" s="30" t="s">
        <v>1267</v>
      </c>
      <c r="C1038" s="30" t="s">
        <v>224</v>
      </c>
      <c r="D1038" s="31" t="s">
        <v>2495</v>
      </c>
    </row>
    <row r="1039" spans="1:4" x14ac:dyDescent="0.2">
      <c r="A1039" s="30">
        <v>43428591</v>
      </c>
      <c r="B1039" s="30" t="s">
        <v>1268</v>
      </c>
      <c r="C1039" s="30" t="s">
        <v>228</v>
      </c>
      <c r="D1039" s="31" t="s">
        <v>2495</v>
      </c>
    </row>
    <row r="1040" spans="1:4" x14ac:dyDescent="0.2">
      <c r="A1040" s="30">
        <v>51766585</v>
      </c>
      <c r="B1040" s="30" t="s">
        <v>1269</v>
      </c>
      <c r="C1040" s="30" t="s">
        <v>196</v>
      </c>
      <c r="D1040" s="31" t="s">
        <v>2495</v>
      </c>
    </row>
    <row r="1041" spans="1:4" x14ac:dyDescent="0.2">
      <c r="A1041" s="30">
        <v>79408006</v>
      </c>
      <c r="B1041" s="30" t="s">
        <v>1270</v>
      </c>
      <c r="C1041" s="30" t="s">
        <v>196</v>
      </c>
      <c r="D1041" s="31" t="s">
        <v>2495</v>
      </c>
    </row>
    <row r="1042" spans="1:4" x14ac:dyDescent="0.2">
      <c r="A1042" s="30">
        <v>73075578</v>
      </c>
      <c r="B1042" s="30" t="s">
        <v>1271</v>
      </c>
      <c r="C1042" s="30" t="s">
        <v>196</v>
      </c>
      <c r="D1042" s="31" t="s">
        <v>2495</v>
      </c>
    </row>
    <row r="1043" spans="1:4" x14ac:dyDescent="0.2">
      <c r="A1043" s="30">
        <v>79127880</v>
      </c>
      <c r="B1043" s="30" t="s">
        <v>1272</v>
      </c>
      <c r="C1043" s="30" t="s">
        <v>200</v>
      </c>
      <c r="D1043" s="31" t="s">
        <v>2495</v>
      </c>
    </row>
    <row r="1044" spans="1:4" x14ac:dyDescent="0.2">
      <c r="A1044" s="30">
        <v>60340483</v>
      </c>
      <c r="B1044" s="30" t="s">
        <v>1273</v>
      </c>
      <c r="C1044" s="30" t="s">
        <v>197</v>
      </c>
      <c r="D1044" s="31" t="s">
        <v>2495</v>
      </c>
    </row>
    <row r="1045" spans="1:4" x14ac:dyDescent="0.2">
      <c r="A1045" s="30">
        <v>39755353</v>
      </c>
      <c r="B1045" s="30" t="s">
        <v>1274</v>
      </c>
      <c r="C1045" s="30" t="s">
        <v>202</v>
      </c>
      <c r="D1045" s="31" t="s">
        <v>2495</v>
      </c>
    </row>
    <row r="1046" spans="1:4" x14ac:dyDescent="0.2">
      <c r="A1046" s="30">
        <v>51725061</v>
      </c>
      <c r="B1046" s="30" t="s">
        <v>1275</v>
      </c>
      <c r="C1046" s="30" t="s">
        <v>225</v>
      </c>
      <c r="D1046" s="31" t="s">
        <v>2495</v>
      </c>
    </row>
    <row r="1047" spans="1:4" x14ac:dyDescent="0.2">
      <c r="A1047" s="30">
        <v>11430837</v>
      </c>
      <c r="B1047" s="30" t="s">
        <v>1276</v>
      </c>
      <c r="C1047" s="30" t="s">
        <v>225</v>
      </c>
      <c r="D1047" s="31" t="s">
        <v>2495</v>
      </c>
    </row>
    <row r="1048" spans="1:4" x14ac:dyDescent="0.2">
      <c r="A1048" s="30">
        <v>80390969</v>
      </c>
      <c r="B1048" s="30" t="s">
        <v>1277</v>
      </c>
      <c r="C1048" s="30" t="s">
        <v>223</v>
      </c>
      <c r="D1048" s="31" t="s">
        <v>2495</v>
      </c>
    </row>
    <row r="1049" spans="1:4" x14ac:dyDescent="0.2">
      <c r="A1049" s="30">
        <v>19452281</v>
      </c>
      <c r="B1049" s="30" t="s">
        <v>1278</v>
      </c>
      <c r="C1049" s="30" t="s">
        <v>223</v>
      </c>
      <c r="D1049" s="31" t="s">
        <v>2495</v>
      </c>
    </row>
    <row r="1050" spans="1:4" x14ac:dyDescent="0.2">
      <c r="A1050" s="30">
        <v>51682501</v>
      </c>
      <c r="B1050" s="30" t="s">
        <v>1279</v>
      </c>
      <c r="C1050" s="30" t="s">
        <v>223</v>
      </c>
      <c r="D1050" s="31" t="s">
        <v>2495</v>
      </c>
    </row>
    <row r="1051" spans="1:4" x14ac:dyDescent="0.2">
      <c r="A1051" s="30">
        <v>79434371</v>
      </c>
      <c r="B1051" s="30" t="s">
        <v>1280</v>
      </c>
      <c r="C1051" s="30" t="s">
        <v>223</v>
      </c>
      <c r="D1051" s="31" t="s">
        <v>2495</v>
      </c>
    </row>
    <row r="1052" spans="1:4" x14ac:dyDescent="0.2">
      <c r="A1052" s="30">
        <v>51933065</v>
      </c>
      <c r="B1052" s="30" t="s">
        <v>1281</v>
      </c>
      <c r="C1052" s="30" t="s">
        <v>223</v>
      </c>
      <c r="D1052" s="31" t="s">
        <v>2495</v>
      </c>
    </row>
    <row r="1053" spans="1:4" x14ac:dyDescent="0.2">
      <c r="A1053" s="30">
        <v>1023925059</v>
      </c>
      <c r="B1053" s="30" t="s">
        <v>1282</v>
      </c>
      <c r="C1053" s="30" t="s">
        <v>223</v>
      </c>
      <c r="D1053" s="31" t="s">
        <v>2495</v>
      </c>
    </row>
    <row r="1054" spans="1:4" x14ac:dyDescent="0.2">
      <c r="A1054" s="30">
        <v>52789852</v>
      </c>
      <c r="B1054" s="30" t="s">
        <v>1283</v>
      </c>
      <c r="C1054" s="30" t="s">
        <v>224</v>
      </c>
      <c r="D1054" s="31" t="s">
        <v>2495</v>
      </c>
    </row>
    <row r="1055" spans="1:4" x14ac:dyDescent="0.2">
      <c r="A1055" s="30">
        <v>79403329</v>
      </c>
      <c r="B1055" s="30" t="s">
        <v>1284</v>
      </c>
      <c r="C1055" s="30" t="s">
        <v>224</v>
      </c>
      <c r="D1055" s="31" t="s">
        <v>2495</v>
      </c>
    </row>
    <row r="1056" spans="1:4" x14ac:dyDescent="0.2">
      <c r="A1056" s="30">
        <v>52588453</v>
      </c>
      <c r="B1056" s="30" t="s">
        <v>1285</v>
      </c>
      <c r="C1056" s="30" t="s">
        <v>224</v>
      </c>
      <c r="D1056" s="31" t="s">
        <v>2495</v>
      </c>
    </row>
    <row r="1057" spans="1:4" x14ac:dyDescent="0.2">
      <c r="A1057" s="30">
        <v>19419492</v>
      </c>
      <c r="B1057" s="30" t="s">
        <v>1286</v>
      </c>
      <c r="C1057" s="30" t="s">
        <v>227</v>
      </c>
      <c r="D1057" s="31" t="s">
        <v>2495</v>
      </c>
    </row>
    <row r="1058" spans="1:4" x14ac:dyDescent="0.2">
      <c r="A1058" s="30">
        <v>80372603</v>
      </c>
      <c r="B1058" s="30" t="s">
        <v>1287</v>
      </c>
      <c r="C1058" s="30" t="s">
        <v>193</v>
      </c>
      <c r="D1058" s="31" t="s">
        <v>2495</v>
      </c>
    </row>
    <row r="1059" spans="1:4" x14ac:dyDescent="0.2">
      <c r="A1059" s="30">
        <v>94302124</v>
      </c>
      <c r="B1059" s="30" t="s">
        <v>1288</v>
      </c>
      <c r="C1059" s="30" t="s">
        <v>193</v>
      </c>
      <c r="D1059" s="31" t="s">
        <v>2495</v>
      </c>
    </row>
    <row r="1060" spans="1:4" x14ac:dyDescent="0.2">
      <c r="A1060" s="30">
        <v>93288950</v>
      </c>
      <c r="B1060" s="30" t="s">
        <v>1289</v>
      </c>
      <c r="C1060" s="30" t="s">
        <v>193</v>
      </c>
      <c r="D1060" s="31" t="s">
        <v>2495</v>
      </c>
    </row>
    <row r="1061" spans="1:4" x14ac:dyDescent="0.2">
      <c r="A1061" s="30">
        <v>1019054887</v>
      </c>
      <c r="B1061" s="30" t="s">
        <v>1290</v>
      </c>
      <c r="C1061" s="30" t="s">
        <v>193</v>
      </c>
      <c r="D1061" s="31" t="s">
        <v>2495</v>
      </c>
    </row>
    <row r="1062" spans="1:4" x14ac:dyDescent="0.2">
      <c r="A1062" s="30">
        <v>17411085</v>
      </c>
      <c r="B1062" s="30" t="s">
        <v>1291</v>
      </c>
      <c r="C1062" s="30" t="s">
        <v>193</v>
      </c>
      <c r="D1062" s="31" t="s">
        <v>2495</v>
      </c>
    </row>
    <row r="1063" spans="1:4" x14ac:dyDescent="0.2">
      <c r="A1063" s="30">
        <v>79238817</v>
      </c>
      <c r="B1063" s="30" t="s">
        <v>1292</v>
      </c>
      <c r="C1063" s="30" t="s">
        <v>193</v>
      </c>
      <c r="D1063" s="31" t="s">
        <v>2495</v>
      </c>
    </row>
    <row r="1064" spans="1:4" x14ac:dyDescent="0.2">
      <c r="A1064" s="30">
        <v>52520568</v>
      </c>
      <c r="B1064" s="30" t="s">
        <v>1293</v>
      </c>
      <c r="C1064" s="30" t="s">
        <v>193</v>
      </c>
      <c r="D1064" s="31" t="s">
        <v>2495</v>
      </c>
    </row>
    <row r="1065" spans="1:4" x14ac:dyDescent="0.2">
      <c r="A1065" s="30">
        <v>1020721773</v>
      </c>
      <c r="B1065" s="30" t="s">
        <v>1294</v>
      </c>
      <c r="C1065" s="30" t="s">
        <v>193</v>
      </c>
      <c r="D1065" s="31" t="s">
        <v>2495</v>
      </c>
    </row>
    <row r="1066" spans="1:4" x14ac:dyDescent="0.2">
      <c r="A1066" s="30">
        <v>1014235072</v>
      </c>
      <c r="B1066" s="30" t="s">
        <v>1295</v>
      </c>
      <c r="C1066" s="30" t="s">
        <v>205</v>
      </c>
      <c r="D1066" s="31" t="s">
        <v>2495</v>
      </c>
    </row>
    <row r="1067" spans="1:4" x14ac:dyDescent="0.2">
      <c r="A1067" s="30">
        <v>51670413</v>
      </c>
      <c r="B1067" s="30" t="s">
        <v>1296</v>
      </c>
      <c r="C1067" s="30" t="s">
        <v>205</v>
      </c>
      <c r="D1067" s="31" t="s">
        <v>2495</v>
      </c>
    </row>
    <row r="1068" spans="1:4" x14ac:dyDescent="0.2">
      <c r="A1068" s="30">
        <v>79555982</v>
      </c>
      <c r="B1068" s="30" t="s">
        <v>1297</v>
      </c>
      <c r="C1068" s="30" t="s">
        <v>205</v>
      </c>
      <c r="D1068" s="31" t="s">
        <v>2495</v>
      </c>
    </row>
    <row r="1069" spans="1:4" x14ac:dyDescent="0.2">
      <c r="A1069" s="30">
        <v>79877775</v>
      </c>
      <c r="B1069" s="30" t="s">
        <v>1298</v>
      </c>
      <c r="C1069" s="30" t="s">
        <v>205</v>
      </c>
      <c r="D1069" s="31" t="s">
        <v>2495</v>
      </c>
    </row>
    <row r="1070" spans="1:4" x14ac:dyDescent="0.2">
      <c r="A1070" s="30">
        <v>79493040</v>
      </c>
      <c r="B1070" s="30" t="s">
        <v>1299</v>
      </c>
      <c r="C1070" s="30" t="s">
        <v>205</v>
      </c>
      <c r="D1070" s="31" t="s">
        <v>2495</v>
      </c>
    </row>
    <row r="1071" spans="1:4" x14ac:dyDescent="0.2">
      <c r="A1071" s="30">
        <v>36532224</v>
      </c>
      <c r="B1071" s="30" t="s">
        <v>1300</v>
      </c>
      <c r="C1071" s="30" t="s">
        <v>214</v>
      </c>
      <c r="D1071" s="31" t="s">
        <v>2495</v>
      </c>
    </row>
    <row r="1072" spans="1:4" x14ac:dyDescent="0.2">
      <c r="A1072" s="30">
        <v>8500509</v>
      </c>
      <c r="B1072" s="30" t="s">
        <v>1301</v>
      </c>
      <c r="C1072" s="30" t="s">
        <v>203</v>
      </c>
      <c r="D1072" s="31" t="s">
        <v>2495</v>
      </c>
    </row>
    <row r="1073" spans="1:4" x14ac:dyDescent="0.2">
      <c r="A1073" s="30">
        <v>79697083</v>
      </c>
      <c r="B1073" s="30" t="s">
        <v>1302</v>
      </c>
      <c r="C1073" s="30" t="s">
        <v>203</v>
      </c>
      <c r="D1073" s="31" t="s">
        <v>2495</v>
      </c>
    </row>
    <row r="1074" spans="1:4" x14ac:dyDescent="0.2">
      <c r="A1074" s="30">
        <v>79730432</v>
      </c>
      <c r="B1074" s="30" t="s">
        <v>1303</v>
      </c>
      <c r="C1074" s="30" t="s">
        <v>203</v>
      </c>
      <c r="D1074" s="31" t="s">
        <v>2495</v>
      </c>
    </row>
    <row r="1075" spans="1:4" x14ac:dyDescent="0.2">
      <c r="A1075" s="30">
        <v>86049522</v>
      </c>
      <c r="B1075" s="30" t="s">
        <v>1304</v>
      </c>
      <c r="C1075" s="30" t="s">
        <v>203</v>
      </c>
      <c r="D1075" s="31" t="s">
        <v>2495</v>
      </c>
    </row>
    <row r="1076" spans="1:4" x14ac:dyDescent="0.2">
      <c r="A1076" s="30">
        <v>79335439</v>
      </c>
      <c r="B1076" s="30" t="s">
        <v>1305</v>
      </c>
      <c r="C1076" s="30" t="s">
        <v>203</v>
      </c>
      <c r="D1076" s="31" t="s">
        <v>2495</v>
      </c>
    </row>
    <row r="1077" spans="1:4" x14ac:dyDescent="0.2">
      <c r="A1077" s="30">
        <v>92500705</v>
      </c>
      <c r="B1077" s="30" t="s">
        <v>1306</v>
      </c>
      <c r="C1077" s="30" t="s">
        <v>203</v>
      </c>
      <c r="D1077" s="31" t="s">
        <v>2495</v>
      </c>
    </row>
    <row r="1078" spans="1:4" x14ac:dyDescent="0.2">
      <c r="A1078" s="30">
        <v>26560033</v>
      </c>
      <c r="B1078" s="30" t="s">
        <v>1307</v>
      </c>
      <c r="C1078" s="30" t="s">
        <v>203</v>
      </c>
      <c r="D1078" s="31" t="s">
        <v>2495</v>
      </c>
    </row>
    <row r="1079" spans="1:4" x14ac:dyDescent="0.2">
      <c r="A1079" s="30">
        <v>1099207827</v>
      </c>
      <c r="B1079" s="30" t="s">
        <v>1308</v>
      </c>
      <c r="C1079" s="30" t="s">
        <v>204</v>
      </c>
      <c r="D1079" s="31" t="s">
        <v>2495</v>
      </c>
    </row>
    <row r="1080" spans="1:4" x14ac:dyDescent="0.2">
      <c r="A1080" s="30">
        <v>19393348</v>
      </c>
      <c r="B1080" s="30" t="s">
        <v>1309</v>
      </c>
      <c r="C1080" s="30" t="s">
        <v>215</v>
      </c>
      <c r="D1080" s="31" t="s">
        <v>59</v>
      </c>
    </row>
    <row r="1081" spans="1:4" x14ac:dyDescent="0.2">
      <c r="A1081" s="30">
        <v>20363800</v>
      </c>
      <c r="B1081" s="30" t="s">
        <v>1310</v>
      </c>
      <c r="C1081" s="30" t="s">
        <v>198</v>
      </c>
      <c r="D1081" s="31" t="s">
        <v>59</v>
      </c>
    </row>
    <row r="1082" spans="1:4" x14ac:dyDescent="0.2">
      <c r="A1082" s="30">
        <v>20493604</v>
      </c>
      <c r="B1082" s="30" t="s">
        <v>1311</v>
      </c>
      <c r="C1082" s="30" t="s">
        <v>205</v>
      </c>
      <c r="D1082" s="31" t="s">
        <v>59</v>
      </c>
    </row>
    <row r="1083" spans="1:4" x14ac:dyDescent="0.2">
      <c r="A1083" s="30">
        <v>1069256222</v>
      </c>
      <c r="B1083" s="30" t="s">
        <v>1312</v>
      </c>
      <c r="C1083" s="30" t="s">
        <v>205</v>
      </c>
      <c r="D1083" s="31" t="s">
        <v>59</v>
      </c>
    </row>
    <row r="1084" spans="1:4" x14ac:dyDescent="0.2">
      <c r="A1084" s="30">
        <v>3165617</v>
      </c>
      <c r="B1084" s="30" t="s">
        <v>1313</v>
      </c>
      <c r="C1084" s="30" t="s">
        <v>215</v>
      </c>
      <c r="D1084" s="31" t="s">
        <v>60</v>
      </c>
    </row>
    <row r="1085" spans="1:4" x14ac:dyDescent="0.2">
      <c r="A1085" s="30">
        <v>1069282527</v>
      </c>
      <c r="B1085" s="30" t="s">
        <v>1314</v>
      </c>
      <c r="C1085" s="30" t="s">
        <v>205</v>
      </c>
      <c r="D1085" s="31" t="s">
        <v>60</v>
      </c>
    </row>
    <row r="1086" spans="1:4" x14ac:dyDescent="0.2">
      <c r="A1086" s="30">
        <v>3028204</v>
      </c>
      <c r="B1086" s="30" t="s">
        <v>1315</v>
      </c>
      <c r="C1086" s="30" t="s">
        <v>203</v>
      </c>
      <c r="D1086" s="31" t="s">
        <v>60</v>
      </c>
    </row>
    <row r="1087" spans="1:4" x14ac:dyDescent="0.2">
      <c r="A1087" s="30">
        <v>3032542</v>
      </c>
      <c r="B1087" s="30" t="s">
        <v>1316</v>
      </c>
      <c r="C1087" s="30" t="s">
        <v>217</v>
      </c>
      <c r="D1087" s="31" t="s">
        <v>60</v>
      </c>
    </row>
    <row r="1088" spans="1:4" x14ac:dyDescent="0.2">
      <c r="A1088" s="30">
        <v>51734629</v>
      </c>
      <c r="B1088" s="30" t="s">
        <v>1317</v>
      </c>
      <c r="C1088" s="30" t="s">
        <v>215</v>
      </c>
      <c r="D1088" s="30" t="s">
        <v>61</v>
      </c>
    </row>
    <row r="1089" spans="1:4" x14ac:dyDescent="0.2">
      <c r="A1089" s="30">
        <v>20701364</v>
      </c>
      <c r="B1089" s="30" t="s">
        <v>1318</v>
      </c>
      <c r="C1089" s="30" t="s">
        <v>205</v>
      </c>
      <c r="D1089" s="30" t="s">
        <v>61</v>
      </c>
    </row>
    <row r="1090" spans="1:4" x14ac:dyDescent="0.2">
      <c r="A1090" s="30">
        <v>20429360</v>
      </c>
      <c r="B1090" s="30" t="s">
        <v>1319</v>
      </c>
      <c r="C1090" s="30" t="s">
        <v>203</v>
      </c>
      <c r="D1090" s="30" t="s">
        <v>61</v>
      </c>
    </row>
    <row r="1091" spans="1:4" x14ac:dyDescent="0.2">
      <c r="A1091" s="30">
        <v>40032708</v>
      </c>
      <c r="B1091" s="30" t="s">
        <v>1320</v>
      </c>
      <c r="C1091" s="30" t="s">
        <v>215</v>
      </c>
      <c r="D1091" s="30" t="s">
        <v>62</v>
      </c>
    </row>
    <row r="1092" spans="1:4" x14ac:dyDescent="0.2">
      <c r="A1092" s="30">
        <v>20794270</v>
      </c>
      <c r="B1092" s="30" t="s">
        <v>1321</v>
      </c>
      <c r="C1092" s="30" t="s">
        <v>193</v>
      </c>
      <c r="D1092" s="30" t="s">
        <v>62</v>
      </c>
    </row>
    <row r="1093" spans="1:4" x14ac:dyDescent="0.2">
      <c r="A1093" s="30">
        <v>80172392</v>
      </c>
      <c r="B1093" s="30" t="s">
        <v>1322</v>
      </c>
      <c r="C1093" s="30" t="s">
        <v>215</v>
      </c>
      <c r="D1093" s="31" t="s">
        <v>63</v>
      </c>
    </row>
    <row r="1094" spans="1:4" x14ac:dyDescent="0.2">
      <c r="A1094" s="30">
        <v>7305196</v>
      </c>
      <c r="B1094" s="30" t="s">
        <v>1323</v>
      </c>
      <c r="C1094" s="30" t="s">
        <v>189</v>
      </c>
      <c r="D1094" s="31" t="s">
        <v>63</v>
      </c>
    </row>
    <row r="1095" spans="1:4" x14ac:dyDescent="0.2">
      <c r="A1095" s="30">
        <v>39739558</v>
      </c>
      <c r="B1095" s="30" t="s">
        <v>1324</v>
      </c>
      <c r="C1095" s="30" t="s">
        <v>189</v>
      </c>
      <c r="D1095" s="31" t="s">
        <v>63</v>
      </c>
    </row>
    <row r="1096" spans="1:4" x14ac:dyDescent="0.2">
      <c r="A1096" s="30">
        <v>39743870</v>
      </c>
      <c r="B1096" s="30" t="s">
        <v>1325</v>
      </c>
      <c r="C1096" s="30" t="s">
        <v>189</v>
      </c>
      <c r="D1096" s="31" t="s">
        <v>63</v>
      </c>
    </row>
    <row r="1097" spans="1:4" x14ac:dyDescent="0.2">
      <c r="A1097" s="30">
        <v>1128451705</v>
      </c>
      <c r="B1097" s="30" t="s">
        <v>1326</v>
      </c>
      <c r="C1097" s="30" t="s">
        <v>193</v>
      </c>
      <c r="D1097" s="31" t="s">
        <v>63</v>
      </c>
    </row>
    <row r="1098" spans="1:4" x14ac:dyDescent="0.2">
      <c r="A1098" s="30">
        <v>19407078</v>
      </c>
      <c r="B1098" s="30" t="s">
        <v>1327</v>
      </c>
      <c r="C1098" s="30" t="s">
        <v>215</v>
      </c>
      <c r="D1098" s="31" t="s">
        <v>64</v>
      </c>
    </row>
    <row r="1099" spans="1:4" x14ac:dyDescent="0.2">
      <c r="A1099" s="30">
        <v>11345612</v>
      </c>
      <c r="B1099" s="30" t="s">
        <v>1328</v>
      </c>
      <c r="C1099" s="30" t="s">
        <v>225</v>
      </c>
      <c r="D1099" s="31" t="s">
        <v>64</v>
      </c>
    </row>
    <row r="1100" spans="1:4" x14ac:dyDescent="0.2">
      <c r="A1100" s="30">
        <v>11338520</v>
      </c>
      <c r="B1100" s="30" t="s">
        <v>1329</v>
      </c>
      <c r="C1100" s="30" t="s">
        <v>223</v>
      </c>
      <c r="D1100" s="31" t="s">
        <v>64</v>
      </c>
    </row>
    <row r="1101" spans="1:4" x14ac:dyDescent="0.2">
      <c r="A1101" s="30">
        <v>35405996</v>
      </c>
      <c r="B1101" s="30" t="s">
        <v>1330</v>
      </c>
      <c r="C1101" s="30" t="s">
        <v>224</v>
      </c>
      <c r="D1101" s="31" t="s">
        <v>64</v>
      </c>
    </row>
    <row r="1102" spans="1:4" x14ac:dyDescent="0.2">
      <c r="A1102" s="30">
        <v>1073598602</v>
      </c>
      <c r="B1102" s="30" t="s">
        <v>1331</v>
      </c>
      <c r="C1102" s="30" t="s">
        <v>224</v>
      </c>
      <c r="D1102" s="31" t="s">
        <v>64</v>
      </c>
    </row>
    <row r="1103" spans="1:4" x14ac:dyDescent="0.2">
      <c r="A1103" s="30">
        <v>35502724</v>
      </c>
      <c r="B1103" s="30" t="s">
        <v>1332</v>
      </c>
      <c r="C1103" s="30" t="s">
        <v>193</v>
      </c>
      <c r="D1103" s="31" t="s">
        <v>64</v>
      </c>
    </row>
    <row r="1104" spans="1:4" x14ac:dyDescent="0.2">
      <c r="A1104" s="30">
        <v>35409654</v>
      </c>
      <c r="B1104" s="30" t="s">
        <v>1333</v>
      </c>
      <c r="C1104" s="30" t="s">
        <v>193</v>
      </c>
      <c r="D1104" s="31" t="s">
        <v>64</v>
      </c>
    </row>
    <row r="1105" spans="1:4" x14ac:dyDescent="0.2">
      <c r="A1105" s="30">
        <v>46379302</v>
      </c>
      <c r="B1105" s="30" t="s">
        <v>1334</v>
      </c>
      <c r="C1105" s="30" t="s">
        <v>202</v>
      </c>
      <c r="D1105" s="31" t="s">
        <v>64</v>
      </c>
    </row>
    <row r="1106" spans="1:4" x14ac:dyDescent="0.2">
      <c r="A1106" s="30">
        <v>11342353</v>
      </c>
      <c r="B1106" s="30" t="s">
        <v>1335</v>
      </c>
      <c r="C1106" s="30" t="s">
        <v>202</v>
      </c>
      <c r="D1106" s="31" t="s">
        <v>64</v>
      </c>
    </row>
    <row r="1107" spans="1:4" x14ac:dyDescent="0.2">
      <c r="A1107" s="30">
        <v>49605427</v>
      </c>
      <c r="B1107" s="30" t="s">
        <v>1336</v>
      </c>
      <c r="C1107" s="30" t="s">
        <v>202</v>
      </c>
      <c r="D1107" s="31" t="s">
        <v>64</v>
      </c>
    </row>
    <row r="1108" spans="1:4" x14ac:dyDescent="0.2">
      <c r="A1108" s="30">
        <v>53038269</v>
      </c>
      <c r="B1108" s="30" t="s">
        <v>1337</v>
      </c>
      <c r="C1108" s="30" t="s">
        <v>202</v>
      </c>
      <c r="D1108" s="31" t="s">
        <v>64</v>
      </c>
    </row>
    <row r="1109" spans="1:4" x14ac:dyDescent="0.2">
      <c r="A1109" s="30">
        <v>35408685</v>
      </c>
      <c r="B1109" s="30" t="s">
        <v>1338</v>
      </c>
      <c r="C1109" s="30" t="s">
        <v>193</v>
      </c>
      <c r="D1109" s="31" t="s">
        <v>64</v>
      </c>
    </row>
    <row r="1110" spans="1:4" x14ac:dyDescent="0.2">
      <c r="A1110" s="30">
        <v>208498</v>
      </c>
      <c r="B1110" s="30" t="s">
        <v>1339</v>
      </c>
      <c r="C1110" s="30" t="s">
        <v>203</v>
      </c>
      <c r="D1110" s="31" t="s">
        <v>64</v>
      </c>
    </row>
    <row r="1111" spans="1:4" x14ac:dyDescent="0.2">
      <c r="A1111" s="30">
        <v>52320313</v>
      </c>
      <c r="B1111" s="30" t="s">
        <v>1340</v>
      </c>
      <c r="C1111" s="30" t="s">
        <v>213</v>
      </c>
      <c r="D1111" s="30" t="s">
        <v>2473</v>
      </c>
    </row>
    <row r="1112" spans="1:4" x14ac:dyDescent="0.2">
      <c r="A1112" s="30">
        <v>45691737</v>
      </c>
      <c r="B1112" s="30" t="s">
        <v>1341</v>
      </c>
      <c r="C1112" s="30" t="s">
        <v>204</v>
      </c>
      <c r="D1112" s="30" t="s">
        <v>2473</v>
      </c>
    </row>
    <row r="1113" spans="1:4" x14ac:dyDescent="0.2">
      <c r="A1113" s="30">
        <v>73130663</v>
      </c>
      <c r="B1113" s="30" t="s">
        <v>1342</v>
      </c>
      <c r="C1113" s="30" t="s">
        <v>196</v>
      </c>
      <c r="D1113" s="30" t="s">
        <v>2473</v>
      </c>
    </row>
    <row r="1114" spans="1:4" x14ac:dyDescent="0.2">
      <c r="A1114" s="30">
        <v>9147581</v>
      </c>
      <c r="B1114" s="30" t="s">
        <v>1343</v>
      </c>
      <c r="C1114" s="30" t="s">
        <v>196</v>
      </c>
      <c r="D1114" s="30" t="s">
        <v>2473</v>
      </c>
    </row>
    <row r="1115" spans="1:4" x14ac:dyDescent="0.2">
      <c r="A1115" s="30">
        <v>1082919752</v>
      </c>
      <c r="B1115" s="30" t="s">
        <v>1344</v>
      </c>
      <c r="C1115" s="30" t="s">
        <v>200</v>
      </c>
      <c r="D1115" s="30" t="s">
        <v>2473</v>
      </c>
    </row>
    <row r="1116" spans="1:4" x14ac:dyDescent="0.2">
      <c r="A1116" s="30">
        <v>1047365876</v>
      </c>
      <c r="B1116" s="30" t="s">
        <v>1345</v>
      </c>
      <c r="C1116" s="30" t="s">
        <v>201</v>
      </c>
      <c r="D1116" s="30" t="s">
        <v>2473</v>
      </c>
    </row>
    <row r="1117" spans="1:4" x14ac:dyDescent="0.2">
      <c r="A1117" s="30">
        <v>19768676</v>
      </c>
      <c r="B1117" s="30" t="s">
        <v>1346</v>
      </c>
      <c r="C1117" s="30" t="s">
        <v>202</v>
      </c>
      <c r="D1117" s="30" t="s">
        <v>2473</v>
      </c>
    </row>
    <row r="1118" spans="1:4" x14ac:dyDescent="0.2">
      <c r="A1118" s="30">
        <v>1052953153</v>
      </c>
      <c r="B1118" s="30" t="s">
        <v>1347</v>
      </c>
      <c r="C1118" s="30" t="s">
        <v>202</v>
      </c>
      <c r="D1118" s="30" t="s">
        <v>2473</v>
      </c>
    </row>
    <row r="1119" spans="1:4" x14ac:dyDescent="0.2">
      <c r="A1119" s="30">
        <v>1047375600</v>
      </c>
      <c r="B1119" s="30" t="s">
        <v>1348</v>
      </c>
      <c r="C1119" s="30" t="s">
        <v>202</v>
      </c>
      <c r="D1119" s="30" t="s">
        <v>2473</v>
      </c>
    </row>
    <row r="1120" spans="1:4" x14ac:dyDescent="0.2">
      <c r="A1120" s="30">
        <v>73073612</v>
      </c>
      <c r="B1120" s="30" t="s">
        <v>1349</v>
      </c>
      <c r="C1120" s="30" t="s">
        <v>202</v>
      </c>
      <c r="D1120" s="30" t="s">
        <v>2473</v>
      </c>
    </row>
    <row r="1121" spans="1:4" x14ac:dyDescent="0.2">
      <c r="A1121" s="30">
        <v>23076081</v>
      </c>
      <c r="B1121" s="30" t="s">
        <v>1350</v>
      </c>
      <c r="C1121" s="30" t="s">
        <v>202</v>
      </c>
      <c r="D1121" s="30" t="s">
        <v>2473</v>
      </c>
    </row>
    <row r="1122" spans="1:4" x14ac:dyDescent="0.2">
      <c r="A1122" s="30">
        <v>1143341571</v>
      </c>
      <c r="B1122" s="30" t="s">
        <v>1351</v>
      </c>
      <c r="C1122" s="30" t="s">
        <v>202</v>
      </c>
      <c r="D1122" s="30" t="s">
        <v>2473</v>
      </c>
    </row>
    <row r="1123" spans="1:4" x14ac:dyDescent="0.2">
      <c r="A1123" s="30">
        <v>73169556</v>
      </c>
      <c r="B1123" s="30" t="s">
        <v>1352</v>
      </c>
      <c r="C1123" s="30" t="s">
        <v>202</v>
      </c>
      <c r="D1123" s="30" t="s">
        <v>2473</v>
      </c>
    </row>
    <row r="1124" spans="1:4" x14ac:dyDescent="0.2">
      <c r="A1124" s="30">
        <v>32937201</v>
      </c>
      <c r="B1124" s="30" t="s">
        <v>1353</v>
      </c>
      <c r="C1124" s="30" t="s">
        <v>202</v>
      </c>
      <c r="D1124" s="30" t="s">
        <v>2473</v>
      </c>
    </row>
    <row r="1125" spans="1:4" x14ac:dyDescent="0.2">
      <c r="A1125" s="30">
        <v>1128055101</v>
      </c>
      <c r="B1125" s="30" t="s">
        <v>1354</v>
      </c>
      <c r="C1125" s="30" t="s">
        <v>202</v>
      </c>
      <c r="D1125" s="30" t="s">
        <v>2473</v>
      </c>
    </row>
    <row r="1126" spans="1:4" x14ac:dyDescent="0.2">
      <c r="A1126" s="30">
        <v>22913356</v>
      </c>
      <c r="B1126" s="30" t="s">
        <v>1355</v>
      </c>
      <c r="C1126" s="30" t="s">
        <v>202</v>
      </c>
      <c r="D1126" s="30" t="s">
        <v>2473</v>
      </c>
    </row>
    <row r="1127" spans="1:4" x14ac:dyDescent="0.2">
      <c r="A1127" s="30">
        <v>26025640</v>
      </c>
      <c r="B1127" s="30" t="s">
        <v>1356</v>
      </c>
      <c r="C1127" s="30" t="s">
        <v>223</v>
      </c>
      <c r="D1127" s="30" t="s">
        <v>2473</v>
      </c>
    </row>
    <row r="1128" spans="1:4" x14ac:dyDescent="0.2">
      <c r="A1128" s="30">
        <v>73107163</v>
      </c>
      <c r="B1128" s="30" t="s">
        <v>1357</v>
      </c>
      <c r="C1128" s="30" t="s">
        <v>193</v>
      </c>
      <c r="D1128" s="30" t="s">
        <v>2473</v>
      </c>
    </row>
    <row r="1129" spans="1:4" x14ac:dyDescent="0.2">
      <c r="A1129" s="30">
        <v>45434574</v>
      </c>
      <c r="B1129" s="30" t="s">
        <v>1358</v>
      </c>
      <c r="C1129" s="30" t="s">
        <v>193</v>
      </c>
      <c r="D1129" s="30" t="s">
        <v>2473</v>
      </c>
    </row>
    <row r="1130" spans="1:4" x14ac:dyDescent="0.2">
      <c r="A1130" s="30">
        <v>23144423</v>
      </c>
      <c r="B1130" s="30" t="s">
        <v>1359</v>
      </c>
      <c r="C1130" s="30" t="s">
        <v>193</v>
      </c>
      <c r="D1130" s="30" t="s">
        <v>2473</v>
      </c>
    </row>
    <row r="1131" spans="1:4" x14ac:dyDescent="0.2">
      <c r="A1131" s="30">
        <v>45504141</v>
      </c>
      <c r="B1131" s="30" t="s">
        <v>1360</v>
      </c>
      <c r="C1131" s="30" t="s">
        <v>193</v>
      </c>
      <c r="D1131" s="30" t="s">
        <v>2473</v>
      </c>
    </row>
    <row r="1132" spans="1:4" x14ac:dyDescent="0.2">
      <c r="A1132" s="30">
        <v>45449342</v>
      </c>
      <c r="B1132" s="30" t="s">
        <v>1361</v>
      </c>
      <c r="C1132" s="30" t="s">
        <v>193</v>
      </c>
      <c r="D1132" s="30" t="s">
        <v>2473</v>
      </c>
    </row>
    <row r="1133" spans="1:4" x14ac:dyDescent="0.2">
      <c r="A1133" s="30">
        <v>34978756</v>
      </c>
      <c r="B1133" s="30" t="s">
        <v>1362</v>
      </c>
      <c r="C1133" s="30" t="s">
        <v>193</v>
      </c>
      <c r="D1133" s="30" t="s">
        <v>2473</v>
      </c>
    </row>
    <row r="1134" spans="1:4" x14ac:dyDescent="0.2">
      <c r="A1134" s="30">
        <v>33338891</v>
      </c>
      <c r="B1134" s="30" t="s">
        <v>1363</v>
      </c>
      <c r="C1134" s="30" t="s">
        <v>201</v>
      </c>
      <c r="D1134" s="30" t="s">
        <v>2473</v>
      </c>
    </row>
    <row r="1135" spans="1:4" x14ac:dyDescent="0.2">
      <c r="A1135" s="30">
        <v>1128047452</v>
      </c>
      <c r="B1135" s="30" t="s">
        <v>1364</v>
      </c>
      <c r="C1135" s="30" t="s">
        <v>202</v>
      </c>
      <c r="D1135" s="30" t="s">
        <v>2473</v>
      </c>
    </row>
    <row r="1136" spans="1:4" x14ac:dyDescent="0.2">
      <c r="A1136" s="30">
        <v>73115161</v>
      </c>
      <c r="B1136" s="30" t="s">
        <v>1365</v>
      </c>
      <c r="C1136" s="30" t="s">
        <v>189</v>
      </c>
      <c r="D1136" s="30" t="s">
        <v>2473</v>
      </c>
    </row>
    <row r="1137" spans="1:4" x14ac:dyDescent="0.2">
      <c r="A1137" s="30">
        <v>1143355105</v>
      </c>
      <c r="B1137" s="30" t="s">
        <v>1366</v>
      </c>
      <c r="C1137" s="30" t="s">
        <v>224</v>
      </c>
      <c r="D1137" s="30" t="s">
        <v>2473</v>
      </c>
    </row>
    <row r="1138" spans="1:4" x14ac:dyDescent="0.2">
      <c r="A1138" s="30">
        <v>45455094</v>
      </c>
      <c r="B1138" s="30" t="s">
        <v>1367</v>
      </c>
      <c r="C1138" s="30" t="s">
        <v>226</v>
      </c>
      <c r="D1138" s="30" t="s">
        <v>2473</v>
      </c>
    </row>
    <row r="1139" spans="1:4" x14ac:dyDescent="0.2">
      <c r="A1139" s="30">
        <v>9098788</v>
      </c>
      <c r="B1139" s="30" t="s">
        <v>1368</v>
      </c>
      <c r="C1139" s="30" t="s">
        <v>193</v>
      </c>
      <c r="D1139" s="30" t="s">
        <v>2473</v>
      </c>
    </row>
    <row r="1140" spans="1:4" x14ac:dyDescent="0.2">
      <c r="A1140" s="30">
        <v>73103171</v>
      </c>
      <c r="B1140" s="30" t="s">
        <v>1369</v>
      </c>
      <c r="C1140" s="30" t="s">
        <v>193</v>
      </c>
      <c r="D1140" s="30" t="s">
        <v>2473</v>
      </c>
    </row>
    <row r="1141" spans="1:4" x14ac:dyDescent="0.2">
      <c r="A1141" s="30">
        <v>33151990</v>
      </c>
      <c r="B1141" s="30" t="s">
        <v>1370</v>
      </c>
      <c r="C1141" s="30" t="s">
        <v>205</v>
      </c>
      <c r="D1141" s="30" t="s">
        <v>2473</v>
      </c>
    </row>
    <row r="1142" spans="1:4" x14ac:dyDescent="0.2">
      <c r="A1142" s="30">
        <v>73194853</v>
      </c>
      <c r="B1142" s="30" t="s">
        <v>1371</v>
      </c>
      <c r="C1142" s="30" t="s">
        <v>203</v>
      </c>
      <c r="D1142" s="30" t="s">
        <v>2473</v>
      </c>
    </row>
    <row r="1143" spans="1:4" x14ac:dyDescent="0.2">
      <c r="A1143" s="30">
        <v>9099978</v>
      </c>
      <c r="B1143" s="30" t="s">
        <v>1372</v>
      </c>
      <c r="C1143" s="30" t="s">
        <v>203</v>
      </c>
      <c r="D1143" s="30" t="s">
        <v>2473</v>
      </c>
    </row>
    <row r="1144" spans="1:4" x14ac:dyDescent="0.2">
      <c r="A1144" s="30">
        <v>9178073</v>
      </c>
      <c r="B1144" s="30" t="s">
        <v>1373</v>
      </c>
      <c r="C1144" s="30" t="s">
        <v>203</v>
      </c>
      <c r="D1144" s="30" t="s">
        <v>2473</v>
      </c>
    </row>
    <row r="1145" spans="1:4" x14ac:dyDescent="0.2">
      <c r="A1145" s="30">
        <v>73140672</v>
      </c>
      <c r="B1145" s="30" t="s">
        <v>1374</v>
      </c>
      <c r="C1145" s="30" t="s">
        <v>215</v>
      </c>
      <c r="D1145" s="31" t="s">
        <v>65</v>
      </c>
    </row>
    <row r="1146" spans="1:4" x14ac:dyDescent="0.2">
      <c r="A1146" s="30">
        <v>73552297</v>
      </c>
      <c r="B1146" s="30" t="s">
        <v>1375</v>
      </c>
      <c r="C1146" s="30" t="s">
        <v>197</v>
      </c>
      <c r="D1146" s="31" t="s">
        <v>65</v>
      </c>
    </row>
    <row r="1147" spans="1:4" x14ac:dyDescent="0.2">
      <c r="A1147" s="30">
        <v>9110676</v>
      </c>
      <c r="B1147" s="30" t="s">
        <v>1376</v>
      </c>
      <c r="C1147" s="30" t="s">
        <v>205</v>
      </c>
      <c r="D1147" s="31" t="s">
        <v>65</v>
      </c>
    </row>
    <row r="1148" spans="1:4" x14ac:dyDescent="0.2">
      <c r="A1148" s="30">
        <v>7931524</v>
      </c>
      <c r="B1148" s="30" t="s">
        <v>1377</v>
      </c>
      <c r="C1148" s="30" t="s">
        <v>205</v>
      </c>
      <c r="D1148" s="31" t="s">
        <v>65</v>
      </c>
    </row>
    <row r="1149" spans="1:4" x14ac:dyDescent="0.2">
      <c r="A1149" s="30">
        <v>73550779</v>
      </c>
      <c r="B1149" s="30" t="s">
        <v>1378</v>
      </c>
      <c r="C1149" s="30" t="s">
        <v>203</v>
      </c>
      <c r="D1149" s="31" t="s">
        <v>65</v>
      </c>
    </row>
    <row r="1150" spans="1:4" x14ac:dyDescent="0.2">
      <c r="A1150" s="30">
        <v>33106170</v>
      </c>
      <c r="B1150" s="30" t="s">
        <v>1379</v>
      </c>
      <c r="C1150" s="30" t="s">
        <v>203</v>
      </c>
      <c r="D1150" s="31" t="s">
        <v>65</v>
      </c>
    </row>
    <row r="1151" spans="1:4" x14ac:dyDescent="0.2">
      <c r="A1151" s="30">
        <v>73191269</v>
      </c>
      <c r="B1151" s="30" t="s">
        <v>1380</v>
      </c>
      <c r="C1151" s="30" t="s">
        <v>203</v>
      </c>
      <c r="D1151" s="31" t="s">
        <v>65</v>
      </c>
    </row>
    <row r="1152" spans="1:4" x14ac:dyDescent="0.2">
      <c r="A1152" s="30">
        <v>45531150</v>
      </c>
      <c r="B1152" s="30" t="s">
        <v>1381</v>
      </c>
      <c r="C1152" s="30" t="s">
        <v>215</v>
      </c>
      <c r="D1152" s="31" t="s">
        <v>66</v>
      </c>
    </row>
    <row r="1153" spans="1:4" x14ac:dyDescent="0.2">
      <c r="A1153" s="30">
        <v>3875754</v>
      </c>
      <c r="B1153" s="30" t="s">
        <v>1382</v>
      </c>
      <c r="C1153" s="30" t="s">
        <v>202</v>
      </c>
      <c r="D1153" s="31" t="s">
        <v>66</v>
      </c>
    </row>
    <row r="1154" spans="1:4" x14ac:dyDescent="0.2">
      <c r="A1154" s="30">
        <v>8738198</v>
      </c>
      <c r="B1154" s="30" t="s">
        <v>1383</v>
      </c>
      <c r="C1154" s="30" t="s">
        <v>202</v>
      </c>
      <c r="D1154" s="31" t="s">
        <v>66</v>
      </c>
    </row>
    <row r="1155" spans="1:4" x14ac:dyDescent="0.2">
      <c r="A1155" s="30">
        <v>33198164</v>
      </c>
      <c r="B1155" s="30" t="s">
        <v>1384</v>
      </c>
      <c r="C1155" s="30" t="s">
        <v>205</v>
      </c>
      <c r="D1155" s="31" t="s">
        <v>66</v>
      </c>
    </row>
    <row r="1156" spans="1:4" x14ac:dyDescent="0.2">
      <c r="A1156" s="30">
        <v>33194295</v>
      </c>
      <c r="B1156" s="30" t="s">
        <v>1385</v>
      </c>
      <c r="C1156" s="30" t="s">
        <v>205</v>
      </c>
      <c r="D1156" s="31" t="s">
        <v>66</v>
      </c>
    </row>
    <row r="1157" spans="1:4" x14ac:dyDescent="0.2">
      <c r="A1157" s="30">
        <v>72312000</v>
      </c>
      <c r="B1157" s="30" t="s">
        <v>1386</v>
      </c>
      <c r="C1157" s="30" t="s">
        <v>203</v>
      </c>
      <c r="D1157" s="31" t="s">
        <v>66</v>
      </c>
    </row>
    <row r="1158" spans="1:4" x14ac:dyDescent="0.2">
      <c r="A1158" s="30">
        <v>32686039</v>
      </c>
      <c r="B1158" s="30" t="s">
        <v>1387</v>
      </c>
      <c r="C1158" s="30" t="s">
        <v>215</v>
      </c>
      <c r="D1158" s="31" t="s">
        <v>67</v>
      </c>
    </row>
    <row r="1159" spans="1:4" x14ac:dyDescent="0.2">
      <c r="A1159" s="30">
        <v>33212979</v>
      </c>
      <c r="B1159" s="30" t="s">
        <v>1388</v>
      </c>
      <c r="C1159" s="30" t="s">
        <v>198</v>
      </c>
      <c r="D1159" s="31" t="s">
        <v>67</v>
      </c>
    </row>
    <row r="1160" spans="1:4" x14ac:dyDescent="0.2">
      <c r="A1160" s="30">
        <v>9142394</v>
      </c>
      <c r="B1160" s="30" t="s">
        <v>1389</v>
      </c>
      <c r="C1160" s="30" t="s">
        <v>203</v>
      </c>
      <c r="D1160" s="31" t="s">
        <v>67</v>
      </c>
    </row>
    <row r="1161" spans="1:4" x14ac:dyDescent="0.2">
      <c r="A1161" s="30">
        <v>1063480022</v>
      </c>
      <c r="B1161" s="30" t="s">
        <v>1390</v>
      </c>
      <c r="C1161" s="30" t="s">
        <v>203</v>
      </c>
      <c r="D1161" s="31" t="s">
        <v>67</v>
      </c>
    </row>
    <row r="1162" spans="1:4" x14ac:dyDescent="0.2">
      <c r="A1162" s="30">
        <v>36575440</v>
      </c>
      <c r="B1162" s="30" t="s">
        <v>1391</v>
      </c>
      <c r="C1162" s="30" t="s">
        <v>215</v>
      </c>
      <c r="D1162" s="31" t="s">
        <v>68</v>
      </c>
    </row>
    <row r="1163" spans="1:4" x14ac:dyDescent="0.2">
      <c r="A1163" s="30">
        <v>19768398</v>
      </c>
      <c r="B1163" s="30" t="s">
        <v>1392</v>
      </c>
      <c r="C1163" s="30" t="s">
        <v>205</v>
      </c>
      <c r="D1163" s="31" t="s">
        <v>68</v>
      </c>
    </row>
    <row r="1164" spans="1:4" x14ac:dyDescent="0.2">
      <c r="A1164" s="30">
        <v>23148233</v>
      </c>
      <c r="B1164" s="30" t="s">
        <v>1393</v>
      </c>
      <c r="C1164" s="30" t="s">
        <v>203</v>
      </c>
      <c r="D1164" s="31" t="s">
        <v>68</v>
      </c>
    </row>
    <row r="1165" spans="1:4" x14ac:dyDescent="0.2">
      <c r="A1165" s="30">
        <v>39681321</v>
      </c>
      <c r="B1165" s="30" t="s">
        <v>1394</v>
      </c>
      <c r="C1165" s="30" t="s">
        <v>213</v>
      </c>
      <c r="D1165" s="30" t="s">
        <v>2474</v>
      </c>
    </row>
    <row r="1166" spans="1:4" x14ac:dyDescent="0.2">
      <c r="A1166" s="30">
        <v>40044162</v>
      </c>
      <c r="B1166" s="30" t="s">
        <v>1395</v>
      </c>
      <c r="C1166" s="30" t="s">
        <v>200</v>
      </c>
      <c r="D1166" s="30" t="s">
        <v>2474</v>
      </c>
    </row>
    <row r="1167" spans="1:4" x14ac:dyDescent="0.2">
      <c r="A1167" s="30">
        <v>40026971</v>
      </c>
      <c r="B1167" s="30" t="s">
        <v>1396</v>
      </c>
      <c r="C1167" s="30" t="s">
        <v>201</v>
      </c>
      <c r="D1167" s="30" t="s">
        <v>2474</v>
      </c>
    </row>
    <row r="1168" spans="1:4" x14ac:dyDescent="0.2">
      <c r="A1168" s="30">
        <v>40027330</v>
      </c>
      <c r="B1168" s="30" t="s">
        <v>1397</v>
      </c>
      <c r="C1168" s="30" t="s">
        <v>201</v>
      </c>
      <c r="D1168" s="30" t="s">
        <v>2474</v>
      </c>
    </row>
    <row r="1169" spans="1:4" x14ac:dyDescent="0.2">
      <c r="A1169" s="30">
        <v>52182474</v>
      </c>
      <c r="B1169" s="30" t="s">
        <v>1398</v>
      </c>
      <c r="C1169" s="30" t="s">
        <v>201</v>
      </c>
      <c r="D1169" s="30" t="s">
        <v>2474</v>
      </c>
    </row>
    <row r="1170" spans="1:4" x14ac:dyDescent="0.2">
      <c r="A1170" s="30">
        <v>9395789</v>
      </c>
      <c r="B1170" s="30" t="s">
        <v>1399</v>
      </c>
      <c r="C1170" s="30" t="s">
        <v>197</v>
      </c>
      <c r="D1170" s="30" t="s">
        <v>2474</v>
      </c>
    </row>
    <row r="1171" spans="1:4" x14ac:dyDescent="0.2">
      <c r="A1171" s="30">
        <v>7173838</v>
      </c>
      <c r="B1171" s="30" t="s">
        <v>1400</v>
      </c>
      <c r="C1171" s="30" t="s">
        <v>197</v>
      </c>
      <c r="D1171" s="30" t="s">
        <v>2474</v>
      </c>
    </row>
    <row r="1172" spans="1:4" x14ac:dyDescent="0.2">
      <c r="A1172" s="30">
        <v>1116782526</v>
      </c>
      <c r="B1172" s="30" t="s">
        <v>1401</v>
      </c>
      <c r="C1172" s="30" t="s">
        <v>202</v>
      </c>
      <c r="D1172" s="30" t="s">
        <v>2474</v>
      </c>
    </row>
    <row r="1173" spans="1:4" x14ac:dyDescent="0.2">
      <c r="A1173" s="30">
        <v>40025753</v>
      </c>
      <c r="B1173" s="30" t="s">
        <v>1402</v>
      </c>
      <c r="C1173" s="30" t="s">
        <v>202</v>
      </c>
      <c r="D1173" s="30" t="s">
        <v>2474</v>
      </c>
    </row>
    <row r="1174" spans="1:4" x14ac:dyDescent="0.2">
      <c r="A1174" s="30">
        <v>52886293</v>
      </c>
      <c r="B1174" s="30" t="s">
        <v>1403</v>
      </c>
      <c r="C1174" s="30" t="s">
        <v>202</v>
      </c>
      <c r="D1174" s="30" t="s">
        <v>2474</v>
      </c>
    </row>
    <row r="1175" spans="1:4" x14ac:dyDescent="0.2">
      <c r="A1175" s="30">
        <v>23810400</v>
      </c>
      <c r="B1175" s="30" t="s">
        <v>1404</v>
      </c>
      <c r="C1175" s="30" t="s">
        <v>225</v>
      </c>
      <c r="D1175" s="30" t="s">
        <v>2474</v>
      </c>
    </row>
    <row r="1176" spans="1:4" x14ac:dyDescent="0.2">
      <c r="A1176" s="30">
        <v>40034413</v>
      </c>
      <c r="B1176" s="30" t="s">
        <v>1405</v>
      </c>
      <c r="C1176" s="30" t="s">
        <v>202</v>
      </c>
      <c r="D1176" s="30" t="s">
        <v>2474</v>
      </c>
    </row>
    <row r="1177" spans="1:4" x14ac:dyDescent="0.2">
      <c r="A1177" s="30">
        <v>40034519</v>
      </c>
      <c r="B1177" s="30" t="s">
        <v>1406</v>
      </c>
      <c r="C1177" s="30" t="s">
        <v>193</v>
      </c>
      <c r="D1177" s="30" t="s">
        <v>2474</v>
      </c>
    </row>
    <row r="1178" spans="1:4" x14ac:dyDescent="0.2">
      <c r="A1178" s="30">
        <v>23781735</v>
      </c>
      <c r="B1178" s="30" t="s">
        <v>1407</v>
      </c>
      <c r="C1178" s="30" t="s">
        <v>193</v>
      </c>
      <c r="D1178" s="30" t="s">
        <v>2474</v>
      </c>
    </row>
    <row r="1179" spans="1:4" x14ac:dyDescent="0.2">
      <c r="A1179" s="30">
        <v>1057592528</v>
      </c>
      <c r="B1179" s="30" t="s">
        <v>1408</v>
      </c>
      <c r="C1179" s="30" t="s">
        <v>193</v>
      </c>
      <c r="D1179" s="30" t="s">
        <v>2474</v>
      </c>
    </row>
    <row r="1180" spans="1:4" x14ac:dyDescent="0.2">
      <c r="A1180" s="30">
        <v>97446187</v>
      </c>
      <c r="B1180" s="30" t="s">
        <v>1409</v>
      </c>
      <c r="C1180" s="30" t="s">
        <v>205</v>
      </c>
      <c r="D1180" s="30" t="s">
        <v>2474</v>
      </c>
    </row>
    <row r="1181" spans="1:4" x14ac:dyDescent="0.2">
      <c r="A1181" s="30">
        <v>23782803</v>
      </c>
      <c r="B1181" s="30" t="s">
        <v>1410</v>
      </c>
      <c r="C1181" s="30" t="s">
        <v>205</v>
      </c>
      <c r="D1181" s="30" t="s">
        <v>2474</v>
      </c>
    </row>
    <row r="1182" spans="1:4" x14ac:dyDescent="0.2">
      <c r="A1182" s="30">
        <v>1052388386</v>
      </c>
      <c r="B1182" s="30" t="s">
        <v>1411</v>
      </c>
      <c r="C1182" s="30" t="s">
        <v>203</v>
      </c>
      <c r="D1182" s="30" t="s">
        <v>2474</v>
      </c>
    </row>
    <row r="1183" spans="1:4" x14ac:dyDescent="0.2">
      <c r="A1183" s="30">
        <v>40012948</v>
      </c>
      <c r="B1183" s="30" t="s">
        <v>1412</v>
      </c>
      <c r="C1183" s="30" t="s">
        <v>204</v>
      </c>
      <c r="D1183" s="30" t="s">
        <v>2474</v>
      </c>
    </row>
    <row r="1184" spans="1:4" x14ac:dyDescent="0.2">
      <c r="A1184" s="30">
        <v>79060821</v>
      </c>
      <c r="B1184" s="30" t="s">
        <v>1413</v>
      </c>
      <c r="C1184" s="30" t="s">
        <v>215</v>
      </c>
      <c r="D1184" s="31" t="s">
        <v>69</v>
      </c>
    </row>
    <row r="1185" spans="1:4" x14ac:dyDescent="0.2">
      <c r="A1185" s="30">
        <v>1049602541</v>
      </c>
      <c r="B1185" s="30" t="s">
        <v>1414</v>
      </c>
      <c r="C1185" s="30" t="s">
        <v>189</v>
      </c>
      <c r="D1185" s="31" t="s">
        <v>69</v>
      </c>
    </row>
    <row r="1186" spans="1:4" x14ac:dyDescent="0.2">
      <c r="A1186" s="30">
        <v>23494507</v>
      </c>
      <c r="B1186" s="30" t="s">
        <v>1415</v>
      </c>
      <c r="C1186" s="30" t="s">
        <v>225</v>
      </c>
      <c r="D1186" s="31" t="s">
        <v>69</v>
      </c>
    </row>
    <row r="1187" spans="1:4" x14ac:dyDescent="0.2">
      <c r="A1187" s="30">
        <v>46678311</v>
      </c>
      <c r="B1187" s="30" t="s">
        <v>1416</v>
      </c>
      <c r="C1187" s="30" t="s">
        <v>193</v>
      </c>
      <c r="D1187" s="31" t="s">
        <v>69</v>
      </c>
    </row>
    <row r="1188" spans="1:4" x14ac:dyDescent="0.2">
      <c r="A1188" s="30">
        <v>79261078</v>
      </c>
      <c r="B1188" s="30" t="s">
        <v>1417</v>
      </c>
      <c r="C1188" s="30" t="s">
        <v>205</v>
      </c>
      <c r="D1188" s="31" t="s">
        <v>69</v>
      </c>
    </row>
    <row r="1189" spans="1:4" x14ac:dyDescent="0.2">
      <c r="A1189" s="30">
        <v>51891295</v>
      </c>
      <c r="B1189" s="30" t="s">
        <v>1418</v>
      </c>
      <c r="C1189" s="30" t="s">
        <v>203</v>
      </c>
      <c r="D1189" s="31" t="s">
        <v>69</v>
      </c>
    </row>
    <row r="1190" spans="1:4" x14ac:dyDescent="0.2">
      <c r="A1190" s="30">
        <v>40415950</v>
      </c>
      <c r="B1190" s="30" t="s">
        <v>1419</v>
      </c>
      <c r="C1190" s="30" t="s">
        <v>203</v>
      </c>
      <c r="D1190" s="31" t="s">
        <v>69</v>
      </c>
    </row>
    <row r="1191" spans="1:4" x14ac:dyDescent="0.2">
      <c r="A1191" s="30">
        <v>46677364</v>
      </c>
      <c r="B1191" s="30" t="s">
        <v>1420</v>
      </c>
      <c r="C1191" s="30" t="s">
        <v>203</v>
      </c>
      <c r="D1191" s="31" t="s">
        <v>69</v>
      </c>
    </row>
    <row r="1192" spans="1:4" x14ac:dyDescent="0.2">
      <c r="A1192" s="30">
        <v>6765220</v>
      </c>
      <c r="B1192" s="30" t="s">
        <v>1421</v>
      </c>
      <c r="C1192" s="30" t="s">
        <v>215</v>
      </c>
      <c r="D1192" s="30" t="s">
        <v>70</v>
      </c>
    </row>
    <row r="1193" spans="1:4" x14ac:dyDescent="0.2">
      <c r="A1193" s="30">
        <v>74372364</v>
      </c>
      <c r="B1193" s="30" t="s">
        <v>1422</v>
      </c>
      <c r="C1193" s="30" t="s">
        <v>202</v>
      </c>
      <c r="D1193" s="30" t="s">
        <v>70</v>
      </c>
    </row>
    <row r="1194" spans="1:4" x14ac:dyDescent="0.2">
      <c r="A1194" s="30">
        <v>74379925</v>
      </c>
      <c r="B1194" s="30" t="s">
        <v>1423</v>
      </c>
      <c r="C1194" s="30" t="s">
        <v>202</v>
      </c>
      <c r="D1194" s="30" t="s">
        <v>70</v>
      </c>
    </row>
    <row r="1195" spans="1:4" x14ac:dyDescent="0.2">
      <c r="A1195" s="30">
        <v>9524634</v>
      </c>
      <c r="B1195" s="30" t="s">
        <v>1424</v>
      </c>
      <c r="C1195" s="30" t="s">
        <v>202</v>
      </c>
      <c r="D1195" s="30" t="s">
        <v>70</v>
      </c>
    </row>
    <row r="1196" spans="1:4" x14ac:dyDescent="0.2">
      <c r="A1196" s="30">
        <v>1013580545</v>
      </c>
      <c r="B1196" s="30" t="s">
        <v>1425</v>
      </c>
      <c r="C1196" s="30" t="s">
        <v>202</v>
      </c>
      <c r="D1196" s="30" t="s">
        <v>70</v>
      </c>
    </row>
    <row r="1197" spans="1:4" x14ac:dyDescent="0.2">
      <c r="A1197" s="30">
        <v>63392595</v>
      </c>
      <c r="B1197" s="30" t="s">
        <v>1426</v>
      </c>
      <c r="C1197" s="30" t="s">
        <v>189</v>
      </c>
      <c r="D1197" s="30" t="s">
        <v>70</v>
      </c>
    </row>
    <row r="1198" spans="1:4" x14ac:dyDescent="0.2">
      <c r="A1198" s="30">
        <v>46366521</v>
      </c>
      <c r="B1198" s="30" t="s">
        <v>1427</v>
      </c>
      <c r="C1198" s="30" t="s">
        <v>226</v>
      </c>
      <c r="D1198" s="30" t="s">
        <v>70</v>
      </c>
    </row>
    <row r="1199" spans="1:4" x14ac:dyDescent="0.2">
      <c r="A1199" s="30">
        <v>51623315</v>
      </c>
      <c r="B1199" s="30" t="s">
        <v>1428</v>
      </c>
      <c r="C1199" s="30" t="s">
        <v>193</v>
      </c>
      <c r="D1199" s="30" t="s">
        <v>70</v>
      </c>
    </row>
    <row r="1200" spans="1:4" x14ac:dyDescent="0.2">
      <c r="A1200" s="30">
        <v>23551995</v>
      </c>
      <c r="B1200" s="30" t="s">
        <v>1429</v>
      </c>
      <c r="C1200" s="30" t="s">
        <v>203</v>
      </c>
      <c r="D1200" s="30" t="s">
        <v>70</v>
      </c>
    </row>
    <row r="1201" spans="1:4" x14ac:dyDescent="0.2">
      <c r="A1201" s="30">
        <v>23551811</v>
      </c>
      <c r="B1201" s="30" t="s">
        <v>1430</v>
      </c>
      <c r="C1201" s="30" t="s">
        <v>219</v>
      </c>
      <c r="D1201" s="30" t="s">
        <v>70</v>
      </c>
    </row>
    <row r="1202" spans="1:4" x14ac:dyDescent="0.2">
      <c r="A1202" s="30">
        <v>6770097</v>
      </c>
      <c r="B1202" s="30" t="s">
        <v>1431</v>
      </c>
      <c r="C1202" s="30" t="s">
        <v>215</v>
      </c>
      <c r="D1202" s="30" t="s">
        <v>71</v>
      </c>
    </row>
    <row r="1203" spans="1:4" x14ac:dyDescent="0.2">
      <c r="A1203" s="30">
        <v>1049412232</v>
      </c>
      <c r="B1203" s="30" t="s">
        <v>1432</v>
      </c>
      <c r="C1203" s="30" t="s">
        <v>203</v>
      </c>
      <c r="D1203" s="30" t="s">
        <v>71</v>
      </c>
    </row>
    <row r="1204" spans="1:4" x14ac:dyDescent="0.2">
      <c r="A1204" s="30">
        <v>53064903</v>
      </c>
      <c r="B1204" s="30" t="s">
        <v>1433</v>
      </c>
      <c r="C1204" s="30" t="s">
        <v>203</v>
      </c>
      <c r="D1204" s="30" t="s">
        <v>71</v>
      </c>
    </row>
    <row r="1205" spans="1:4" x14ac:dyDescent="0.2">
      <c r="A1205" s="30">
        <v>33675363</v>
      </c>
      <c r="B1205" s="30" t="s">
        <v>1434</v>
      </c>
      <c r="C1205" s="30" t="s">
        <v>215</v>
      </c>
      <c r="D1205" s="30" t="s">
        <v>72</v>
      </c>
    </row>
    <row r="1206" spans="1:4" x14ac:dyDescent="0.2">
      <c r="A1206" s="30">
        <v>23607723</v>
      </c>
      <c r="B1206" s="30" t="s">
        <v>1435</v>
      </c>
      <c r="C1206" s="30" t="s">
        <v>203</v>
      </c>
      <c r="D1206" s="30" t="s">
        <v>72</v>
      </c>
    </row>
    <row r="1207" spans="1:4" x14ac:dyDescent="0.2">
      <c r="A1207" s="30">
        <v>80146107</v>
      </c>
      <c r="B1207" s="30" t="s">
        <v>1436</v>
      </c>
      <c r="C1207" s="30" t="s">
        <v>203</v>
      </c>
      <c r="D1207" s="30" t="s">
        <v>72</v>
      </c>
    </row>
    <row r="1208" spans="1:4" x14ac:dyDescent="0.2">
      <c r="A1208" s="30">
        <v>23606740</v>
      </c>
      <c r="B1208" s="30" t="s">
        <v>1437</v>
      </c>
      <c r="C1208" s="30" t="s">
        <v>203</v>
      </c>
      <c r="D1208" s="30" t="s">
        <v>72</v>
      </c>
    </row>
    <row r="1209" spans="1:4" x14ac:dyDescent="0.2">
      <c r="A1209" s="30">
        <v>80039028</v>
      </c>
      <c r="B1209" s="30" t="s">
        <v>1438</v>
      </c>
      <c r="C1209" s="30" t="s">
        <v>215</v>
      </c>
      <c r="D1209" s="30" t="s">
        <v>73</v>
      </c>
    </row>
    <row r="1210" spans="1:4" x14ac:dyDescent="0.2">
      <c r="A1210" s="30">
        <v>23621238</v>
      </c>
      <c r="B1210" s="30" t="s">
        <v>1439</v>
      </c>
      <c r="C1210" s="30" t="s">
        <v>205</v>
      </c>
      <c r="D1210" s="30" t="s">
        <v>73</v>
      </c>
    </row>
    <row r="1211" spans="1:4" x14ac:dyDescent="0.2">
      <c r="A1211" s="30">
        <v>1054780389</v>
      </c>
      <c r="B1211" s="30" t="s">
        <v>1440</v>
      </c>
      <c r="C1211" s="30" t="s">
        <v>203</v>
      </c>
      <c r="D1211" s="30" t="s">
        <v>73</v>
      </c>
    </row>
    <row r="1212" spans="1:4" x14ac:dyDescent="0.2">
      <c r="A1212" s="30">
        <v>74346566</v>
      </c>
      <c r="B1212" s="30" t="s">
        <v>1441</v>
      </c>
      <c r="C1212" s="30" t="s">
        <v>215</v>
      </c>
      <c r="D1212" s="30" t="s">
        <v>74</v>
      </c>
    </row>
    <row r="1213" spans="1:4" x14ac:dyDescent="0.2">
      <c r="A1213" s="30">
        <v>23752820</v>
      </c>
      <c r="B1213" s="30" t="s">
        <v>75</v>
      </c>
      <c r="C1213" s="30" t="s">
        <v>205</v>
      </c>
      <c r="D1213" s="30" t="s">
        <v>74</v>
      </c>
    </row>
    <row r="1214" spans="1:4" x14ac:dyDescent="0.2">
      <c r="A1214" s="30">
        <v>23755455</v>
      </c>
      <c r="B1214" s="30" t="s">
        <v>1442</v>
      </c>
      <c r="C1214" s="30" t="s">
        <v>203</v>
      </c>
      <c r="D1214" s="30" t="s">
        <v>74</v>
      </c>
    </row>
    <row r="1215" spans="1:4" x14ac:dyDescent="0.2">
      <c r="A1215" s="30">
        <v>52046257</v>
      </c>
      <c r="B1215" s="30" t="s">
        <v>1443</v>
      </c>
      <c r="C1215" s="30" t="s">
        <v>215</v>
      </c>
      <c r="D1215" s="31" t="s">
        <v>76</v>
      </c>
    </row>
    <row r="1216" spans="1:4" x14ac:dyDescent="0.2">
      <c r="A1216" s="30">
        <v>23779560</v>
      </c>
      <c r="B1216" s="30" t="s">
        <v>1444</v>
      </c>
      <c r="C1216" s="30" t="s">
        <v>205</v>
      </c>
      <c r="D1216" s="31" t="s">
        <v>76</v>
      </c>
    </row>
    <row r="1217" spans="1:4" x14ac:dyDescent="0.2">
      <c r="A1217" s="30">
        <v>23779610</v>
      </c>
      <c r="B1217" s="30" t="s">
        <v>1445</v>
      </c>
      <c r="C1217" s="30" t="s">
        <v>203</v>
      </c>
      <c r="D1217" s="31" t="s">
        <v>76</v>
      </c>
    </row>
    <row r="1218" spans="1:4" x14ac:dyDescent="0.2">
      <c r="A1218" s="30">
        <v>4173255</v>
      </c>
      <c r="B1218" s="30" t="s">
        <v>1446</v>
      </c>
      <c r="C1218" s="30" t="s">
        <v>203</v>
      </c>
      <c r="D1218" s="31" t="s">
        <v>76</v>
      </c>
    </row>
    <row r="1219" spans="1:4" x14ac:dyDescent="0.2">
      <c r="A1219" s="30">
        <v>1100888326</v>
      </c>
      <c r="B1219" s="30" t="s">
        <v>1447</v>
      </c>
      <c r="C1219" s="30" t="s">
        <v>215</v>
      </c>
      <c r="D1219" s="31" t="s">
        <v>77</v>
      </c>
    </row>
    <row r="1220" spans="1:4" x14ac:dyDescent="0.2">
      <c r="A1220" s="30">
        <v>46642218</v>
      </c>
      <c r="B1220" s="30" t="s">
        <v>1448</v>
      </c>
      <c r="C1220" s="30" t="s">
        <v>205</v>
      </c>
      <c r="D1220" s="31" t="s">
        <v>77</v>
      </c>
    </row>
    <row r="1221" spans="1:4" x14ac:dyDescent="0.2">
      <c r="A1221" s="30">
        <v>43022518</v>
      </c>
      <c r="B1221" s="30" t="s">
        <v>1449</v>
      </c>
      <c r="C1221" s="30" t="s">
        <v>203</v>
      </c>
      <c r="D1221" s="31" t="s">
        <v>77</v>
      </c>
    </row>
    <row r="1222" spans="1:4" x14ac:dyDescent="0.2">
      <c r="A1222" s="30">
        <v>46643695</v>
      </c>
      <c r="B1222" s="30" t="s">
        <v>1450</v>
      </c>
      <c r="C1222" s="30" t="s">
        <v>203</v>
      </c>
      <c r="D1222" s="31" t="s">
        <v>77</v>
      </c>
    </row>
    <row r="1223" spans="1:4" x14ac:dyDescent="0.2">
      <c r="A1223" s="30">
        <v>7174455</v>
      </c>
      <c r="B1223" s="30" t="s">
        <v>1451</v>
      </c>
      <c r="C1223" s="30" t="s">
        <v>215</v>
      </c>
      <c r="D1223" s="31" t="s">
        <v>78</v>
      </c>
    </row>
    <row r="1224" spans="1:4" x14ac:dyDescent="0.2">
      <c r="A1224" s="30">
        <v>1049615253</v>
      </c>
      <c r="B1224" s="30" t="s">
        <v>1452</v>
      </c>
      <c r="C1224" s="30" t="s">
        <v>198</v>
      </c>
      <c r="D1224" s="31" t="s">
        <v>78</v>
      </c>
    </row>
    <row r="1225" spans="1:4" x14ac:dyDescent="0.2">
      <c r="A1225" s="30">
        <v>23966396</v>
      </c>
      <c r="B1225" s="30" t="s">
        <v>1453</v>
      </c>
      <c r="C1225" s="30" t="s">
        <v>227</v>
      </c>
      <c r="D1225" s="31" t="s">
        <v>78</v>
      </c>
    </row>
    <row r="1226" spans="1:4" x14ac:dyDescent="0.2">
      <c r="A1226" s="30">
        <v>23965806</v>
      </c>
      <c r="B1226" s="30" t="s">
        <v>1454</v>
      </c>
      <c r="C1226" s="30" t="s">
        <v>205</v>
      </c>
      <c r="D1226" s="31" t="s">
        <v>78</v>
      </c>
    </row>
    <row r="1227" spans="1:4" x14ac:dyDescent="0.2">
      <c r="A1227" s="30">
        <v>6772514</v>
      </c>
      <c r="B1227" s="30" t="s">
        <v>1455</v>
      </c>
      <c r="C1227" s="30" t="s">
        <v>205</v>
      </c>
      <c r="D1227" s="31" t="s">
        <v>78</v>
      </c>
    </row>
    <row r="1228" spans="1:4" x14ac:dyDescent="0.2">
      <c r="A1228" s="30">
        <v>7225637</v>
      </c>
      <c r="B1228" s="30" t="s">
        <v>1456</v>
      </c>
      <c r="C1228" s="30" t="s">
        <v>215</v>
      </c>
      <c r="D1228" s="30" t="s">
        <v>79</v>
      </c>
    </row>
    <row r="1229" spans="1:4" x14ac:dyDescent="0.2">
      <c r="A1229" s="30">
        <v>24048881</v>
      </c>
      <c r="B1229" s="30" t="s">
        <v>1457</v>
      </c>
      <c r="C1229" s="30" t="s">
        <v>193</v>
      </c>
      <c r="D1229" s="30" t="s">
        <v>79</v>
      </c>
    </row>
    <row r="1230" spans="1:4" x14ac:dyDescent="0.2">
      <c r="A1230" s="30">
        <v>1055272370</v>
      </c>
      <c r="B1230" s="30" t="s">
        <v>1458</v>
      </c>
      <c r="C1230" s="30" t="s">
        <v>203</v>
      </c>
      <c r="D1230" s="30" t="s">
        <v>79</v>
      </c>
    </row>
    <row r="1231" spans="1:4" x14ac:dyDescent="0.2">
      <c r="A1231" s="30">
        <v>74170157</v>
      </c>
      <c r="B1231" s="30" t="s">
        <v>1459</v>
      </c>
      <c r="C1231" s="30" t="s">
        <v>215</v>
      </c>
      <c r="D1231" s="31" t="s">
        <v>80</v>
      </c>
    </row>
    <row r="1232" spans="1:4" x14ac:dyDescent="0.2">
      <c r="A1232" s="30">
        <v>24079397</v>
      </c>
      <c r="B1232" s="30" t="s">
        <v>1460</v>
      </c>
      <c r="C1232" s="30" t="s">
        <v>189</v>
      </c>
      <c r="D1232" s="31" t="s">
        <v>80</v>
      </c>
    </row>
    <row r="1233" spans="1:4" x14ac:dyDescent="0.2">
      <c r="A1233" s="30">
        <v>24079972</v>
      </c>
      <c r="B1233" s="30" t="s">
        <v>1461</v>
      </c>
      <c r="C1233" s="30" t="s">
        <v>205</v>
      </c>
      <c r="D1233" s="31" t="s">
        <v>80</v>
      </c>
    </row>
    <row r="1234" spans="1:4" x14ac:dyDescent="0.2">
      <c r="A1234" s="30">
        <v>74170099</v>
      </c>
      <c r="B1234" s="30" t="s">
        <v>1462</v>
      </c>
      <c r="C1234" s="30" t="s">
        <v>215</v>
      </c>
      <c r="D1234" s="30" t="s">
        <v>81</v>
      </c>
    </row>
    <row r="1235" spans="1:4" x14ac:dyDescent="0.2">
      <c r="A1235" s="30">
        <v>46669832</v>
      </c>
      <c r="B1235" s="30" t="s">
        <v>1463</v>
      </c>
      <c r="C1235" s="30" t="s">
        <v>228</v>
      </c>
      <c r="D1235" s="30" t="s">
        <v>81</v>
      </c>
    </row>
    <row r="1236" spans="1:4" x14ac:dyDescent="0.2">
      <c r="A1236" s="30">
        <v>7227437</v>
      </c>
      <c r="B1236" s="30" t="s">
        <v>1464</v>
      </c>
      <c r="C1236" s="30" t="s">
        <v>215</v>
      </c>
      <c r="D1236" s="30" t="s">
        <v>82</v>
      </c>
    </row>
    <row r="1237" spans="1:4" x14ac:dyDescent="0.2">
      <c r="A1237" s="30">
        <v>74083429</v>
      </c>
      <c r="B1237" s="30" t="s">
        <v>1465</v>
      </c>
      <c r="C1237" s="30" t="s">
        <v>202</v>
      </c>
      <c r="D1237" s="30" t="s">
        <v>82</v>
      </c>
    </row>
    <row r="1238" spans="1:4" x14ac:dyDescent="0.2">
      <c r="A1238" s="30">
        <v>46357206</v>
      </c>
      <c r="B1238" s="30" t="s">
        <v>1466</v>
      </c>
      <c r="C1238" s="30" t="s">
        <v>202</v>
      </c>
      <c r="D1238" s="30" t="s">
        <v>82</v>
      </c>
    </row>
    <row r="1239" spans="1:4" x14ac:dyDescent="0.2">
      <c r="A1239" s="30">
        <v>9528723</v>
      </c>
      <c r="B1239" s="30" t="s">
        <v>1467</v>
      </c>
      <c r="C1239" s="30" t="s">
        <v>202</v>
      </c>
      <c r="D1239" s="30" t="s">
        <v>82</v>
      </c>
    </row>
    <row r="1240" spans="1:4" x14ac:dyDescent="0.2">
      <c r="A1240" s="30">
        <v>46385594</v>
      </c>
      <c r="B1240" s="30" t="s">
        <v>1468</v>
      </c>
      <c r="C1240" s="30" t="s">
        <v>189</v>
      </c>
      <c r="D1240" s="30" t="s">
        <v>82</v>
      </c>
    </row>
    <row r="1241" spans="1:4" x14ac:dyDescent="0.2">
      <c r="A1241" s="30">
        <v>1049625736</v>
      </c>
      <c r="B1241" s="30" t="s">
        <v>1469</v>
      </c>
      <c r="C1241" s="30" t="s">
        <v>226</v>
      </c>
      <c r="D1241" s="30" t="s">
        <v>82</v>
      </c>
    </row>
    <row r="1242" spans="1:4" x14ac:dyDescent="0.2">
      <c r="A1242" s="30">
        <v>9529339</v>
      </c>
      <c r="B1242" s="30" t="s">
        <v>1470</v>
      </c>
      <c r="C1242" s="30" t="s">
        <v>193</v>
      </c>
      <c r="D1242" s="30" t="s">
        <v>82</v>
      </c>
    </row>
    <row r="1243" spans="1:4" x14ac:dyDescent="0.2">
      <c r="A1243" s="30">
        <v>27993446</v>
      </c>
      <c r="B1243" s="30" t="s">
        <v>1471</v>
      </c>
      <c r="C1243" s="30" t="s">
        <v>193</v>
      </c>
      <c r="D1243" s="30" t="s">
        <v>82</v>
      </c>
    </row>
    <row r="1244" spans="1:4" x14ac:dyDescent="0.2">
      <c r="A1244" s="30">
        <v>74082151</v>
      </c>
      <c r="B1244" s="30" t="s">
        <v>1472</v>
      </c>
      <c r="C1244" s="30" t="s">
        <v>205</v>
      </c>
      <c r="D1244" s="30" t="s">
        <v>82</v>
      </c>
    </row>
    <row r="1245" spans="1:4" x14ac:dyDescent="0.2">
      <c r="A1245" s="30">
        <v>46363027</v>
      </c>
      <c r="B1245" s="30" t="s">
        <v>1473</v>
      </c>
      <c r="C1245" s="30" t="s">
        <v>203</v>
      </c>
      <c r="D1245" s="30" t="s">
        <v>82</v>
      </c>
    </row>
    <row r="1246" spans="1:4" x14ac:dyDescent="0.2">
      <c r="A1246" s="30">
        <v>46360390</v>
      </c>
      <c r="B1246" s="30" t="s">
        <v>1474</v>
      </c>
      <c r="C1246" s="30" t="s">
        <v>203</v>
      </c>
      <c r="D1246" s="30" t="s">
        <v>82</v>
      </c>
    </row>
    <row r="1247" spans="1:4" x14ac:dyDescent="0.2">
      <c r="A1247" s="30">
        <v>4418218</v>
      </c>
      <c r="B1247" s="30" t="s">
        <v>1475</v>
      </c>
      <c r="C1247" s="30" t="s">
        <v>213</v>
      </c>
      <c r="D1247" s="30" t="s">
        <v>2475</v>
      </c>
    </row>
    <row r="1248" spans="1:4" x14ac:dyDescent="0.2">
      <c r="A1248" s="30">
        <v>46673103</v>
      </c>
      <c r="B1248" s="30" t="s">
        <v>1476</v>
      </c>
      <c r="C1248" s="30" t="s">
        <v>197</v>
      </c>
      <c r="D1248" s="30" t="s">
        <v>2475</v>
      </c>
    </row>
    <row r="1249" spans="1:4" x14ac:dyDescent="0.2">
      <c r="A1249" s="30">
        <v>16073024</v>
      </c>
      <c r="B1249" s="30" t="s">
        <v>1477</v>
      </c>
      <c r="C1249" s="30" t="s">
        <v>197</v>
      </c>
      <c r="D1249" s="30" t="s">
        <v>2475</v>
      </c>
    </row>
    <row r="1250" spans="1:4" x14ac:dyDescent="0.2">
      <c r="A1250" s="30">
        <v>30293669</v>
      </c>
      <c r="B1250" s="30" t="s">
        <v>1478</v>
      </c>
      <c r="C1250" s="30" t="s">
        <v>202</v>
      </c>
      <c r="D1250" s="30" t="s">
        <v>2475</v>
      </c>
    </row>
    <row r="1251" spans="1:4" x14ac:dyDescent="0.2">
      <c r="A1251" s="30">
        <v>75003759</v>
      </c>
      <c r="B1251" s="30" t="s">
        <v>1479</v>
      </c>
      <c r="C1251" s="30" t="s">
        <v>202</v>
      </c>
      <c r="D1251" s="30" t="s">
        <v>2475</v>
      </c>
    </row>
    <row r="1252" spans="1:4" x14ac:dyDescent="0.2">
      <c r="A1252" s="30">
        <v>1053820442</v>
      </c>
      <c r="B1252" s="30" t="s">
        <v>1480</v>
      </c>
      <c r="C1252" s="30" t="s">
        <v>189</v>
      </c>
      <c r="D1252" s="30" t="s">
        <v>2475</v>
      </c>
    </row>
    <row r="1253" spans="1:4" x14ac:dyDescent="0.2">
      <c r="A1253" s="30">
        <v>10261921</v>
      </c>
      <c r="B1253" s="30" t="s">
        <v>1481</v>
      </c>
      <c r="C1253" s="30" t="s">
        <v>223</v>
      </c>
      <c r="D1253" s="30" t="s">
        <v>2475</v>
      </c>
    </row>
    <row r="1254" spans="1:4" x14ac:dyDescent="0.2">
      <c r="A1254" s="30">
        <v>30295529</v>
      </c>
      <c r="B1254" s="30" t="s">
        <v>1482</v>
      </c>
      <c r="C1254" s="30" t="s">
        <v>224</v>
      </c>
      <c r="D1254" s="30" t="s">
        <v>2475</v>
      </c>
    </row>
    <row r="1255" spans="1:4" x14ac:dyDescent="0.2">
      <c r="A1255" s="30">
        <v>10264163</v>
      </c>
      <c r="B1255" s="30" t="s">
        <v>1483</v>
      </c>
      <c r="C1255" s="30" t="s">
        <v>226</v>
      </c>
      <c r="D1255" s="30" t="s">
        <v>2475</v>
      </c>
    </row>
    <row r="1256" spans="1:4" x14ac:dyDescent="0.2">
      <c r="A1256" s="30">
        <v>4475294</v>
      </c>
      <c r="B1256" s="30" t="s">
        <v>1484</v>
      </c>
      <c r="C1256" s="30" t="s">
        <v>193</v>
      </c>
      <c r="D1256" s="30" t="s">
        <v>2475</v>
      </c>
    </row>
    <row r="1257" spans="1:4" x14ac:dyDescent="0.2">
      <c r="A1257" s="30">
        <v>75083400</v>
      </c>
      <c r="B1257" s="30" t="s">
        <v>1485</v>
      </c>
      <c r="C1257" s="30" t="s">
        <v>196</v>
      </c>
      <c r="D1257" s="30" t="s">
        <v>2475</v>
      </c>
    </row>
    <row r="1258" spans="1:4" x14ac:dyDescent="0.2">
      <c r="A1258" s="30">
        <v>30288223</v>
      </c>
      <c r="B1258" s="30" t="s">
        <v>1486</v>
      </c>
      <c r="C1258" s="30" t="s">
        <v>200</v>
      </c>
      <c r="D1258" s="30" t="s">
        <v>2475</v>
      </c>
    </row>
    <row r="1259" spans="1:4" x14ac:dyDescent="0.2">
      <c r="A1259" s="30">
        <v>1057304406</v>
      </c>
      <c r="B1259" s="30" t="s">
        <v>1487</v>
      </c>
      <c r="C1259" s="30" t="s">
        <v>198</v>
      </c>
      <c r="D1259" s="30" t="s">
        <v>2475</v>
      </c>
    </row>
    <row r="1260" spans="1:4" x14ac:dyDescent="0.2">
      <c r="A1260" s="30">
        <v>29832592</v>
      </c>
      <c r="B1260" s="30" t="s">
        <v>1488</v>
      </c>
      <c r="C1260" s="30" t="s">
        <v>226</v>
      </c>
      <c r="D1260" s="30" t="s">
        <v>2475</v>
      </c>
    </row>
    <row r="1261" spans="1:4" x14ac:dyDescent="0.2">
      <c r="A1261" s="30">
        <v>30309924</v>
      </c>
      <c r="B1261" s="30" t="s">
        <v>1489</v>
      </c>
      <c r="C1261" s="30" t="s">
        <v>227</v>
      </c>
      <c r="D1261" s="30" t="s">
        <v>2475</v>
      </c>
    </row>
    <row r="1262" spans="1:4" x14ac:dyDescent="0.2">
      <c r="A1262" s="30">
        <v>10285460</v>
      </c>
      <c r="B1262" s="30" t="s">
        <v>1490</v>
      </c>
      <c r="C1262" s="30" t="s">
        <v>193</v>
      </c>
      <c r="D1262" s="30" t="s">
        <v>2475</v>
      </c>
    </row>
    <row r="1263" spans="1:4" x14ac:dyDescent="0.2">
      <c r="A1263" s="30">
        <v>24867062</v>
      </c>
      <c r="B1263" s="30" t="s">
        <v>1491</v>
      </c>
      <c r="C1263" s="30" t="s">
        <v>193</v>
      </c>
      <c r="D1263" s="30" t="s">
        <v>2475</v>
      </c>
    </row>
    <row r="1264" spans="1:4" x14ac:dyDescent="0.2">
      <c r="A1264" s="30">
        <v>1060649092</v>
      </c>
      <c r="B1264" s="30" t="s">
        <v>1492</v>
      </c>
      <c r="C1264" s="30" t="s">
        <v>205</v>
      </c>
      <c r="D1264" s="30" t="s">
        <v>2475</v>
      </c>
    </row>
    <row r="1265" spans="1:4" x14ac:dyDescent="0.2">
      <c r="A1265" s="30">
        <v>30302038</v>
      </c>
      <c r="B1265" s="30" t="s">
        <v>1493</v>
      </c>
      <c r="C1265" s="30" t="s">
        <v>205</v>
      </c>
      <c r="D1265" s="30" t="s">
        <v>2475</v>
      </c>
    </row>
    <row r="1266" spans="1:4" x14ac:dyDescent="0.2">
      <c r="A1266" s="30">
        <v>10259331</v>
      </c>
      <c r="B1266" s="30" t="s">
        <v>1494</v>
      </c>
      <c r="C1266" s="30" t="s">
        <v>203</v>
      </c>
      <c r="D1266" s="30" t="s">
        <v>2475</v>
      </c>
    </row>
    <row r="1267" spans="1:4" x14ac:dyDescent="0.2">
      <c r="A1267" s="30">
        <v>30404704</v>
      </c>
      <c r="B1267" s="30" t="s">
        <v>1495</v>
      </c>
      <c r="C1267" s="30" t="s">
        <v>203</v>
      </c>
      <c r="D1267" s="30" t="s">
        <v>2475</v>
      </c>
    </row>
    <row r="1268" spans="1:4" x14ac:dyDescent="0.2">
      <c r="A1268" s="30">
        <v>24726932</v>
      </c>
      <c r="B1268" s="30" t="s">
        <v>1496</v>
      </c>
      <c r="C1268" s="30" t="s">
        <v>204</v>
      </c>
      <c r="D1268" s="30" t="s">
        <v>2475</v>
      </c>
    </row>
    <row r="1269" spans="1:4" x14ac:dyDescent="0.2">
      <c r="A1269" s="30">
        <v>19457854</v>
      </c>
      <c r="B1269" s="30" t="s">
        <v>1497</v>
      </c>
      <c r="C1269" s="30" t="s">
        <v>215</v>
      </c>
      <c r="D1269" s="30" t="s">
        <v>83</v>
      </c>
    </row>
    <row r="1270" spans="1:4" x14ac:dyDescent="0.2">
      <c r="A1270" s="30">
        <v>31868514</v>
      </c>
      <c r="B1270" s="30" t="s">
        <v>1498</v>
      </c>
      <c r="C1270" s="30" t="s">
        <v>205</v>
      </c>
      <c r="D1270" s="30" t="s">
        <v>83</v>
      </c>
    </row>
    <row r="1271" spans="1:4" x14ac:dyDescent="0.2">
      <c r="A1271" s="30">
        <v>1055834285</v>
      </c>
      <c r="B1271" s="30" t="s">
        <v>1499</v>
      </c>
      <c r="C1271" s="30" t="s">
        <v>203</v>
      </c>
      <c r="D1271" s="30" t="s">
        <v>83</v>
      </c>
    </row>
    <row r="1272" spans="1:4" x14ac:dyDescent="0.2">
      <c r="A1272" s="30">
        <v>10011992</v>
      </c>
      <c r="B1272" s="30" t="s">
        <v>1500</v>
      </c>
      <c r="C1272" s="30" t="s">
        <v>215</v>
      </c>
      <c r="D1272" s="30" t="s">
        <v>84</v>
      </c>
    </row>
    <row r="1273" spans="1:4" x14ac:dyDescent="0.2">
      <c r="A1273" s="30">
        <v>24387721</v>
      </c>
      <c r="B1273" s="30" t="s">
        <v>1501</v>
      </c>
      <c r="C1273" s="30" t="s">
        <v>193</v>
      </c>
      <c r="D1273" s="30" t="s">
        <v>84</v>
      </c>
    </row>
    <row r="1274" spans="1:4" x14ac:dyDescent="0.2">
      <c r="A1274" s="30">
        <v>24386170</v>
      </c>
      <c r="B1274" s="30" t="s">
        <v>1502</v>
      </c>
      <c r="C1274" s="30" t="s">
        <v>205</v>
      </c>
      <c r="D1274" s="30" t="s">
        <v>84</v>
      </c>
    </row>
    <row r="1275" spans="1:4" x14ac:dyDescent="0.2">
      <c r="A1275" s="30">
        <v>10170382</v>
      </c>
      <c r="B1275" s="30" t="s">
        <v>1503</v>
      </c>
      <c r="C1275" s="30" t="s">
        <v>215</v>
      </c>
      <c r="D1275" s="30" t="s">
        <v>85</v>
      </c>
    </row>
    <row r="1276" spans="1:4" x14ac:dyDescent="0.2">
      <c r="A1276" s="30">
        <v>78745658</v>
      </c>
      <c r="B1276" s="30" t="s">
        <v>1504</v>
      </c>
      <c r="C1276" s="30" t="s">
        <v>202</v>
      </c>
      <c r="D1276" s="30" t="s">
        <v>85</v>
      </c>
    </row>
    <row r="1277" spans="1:4" x14ac:dyDescent="0.2">
      <c r="A1277" s="30">
        <v>24711007</v>
      </c>
      <c r="B1277" s="30" t="s">
        <v>1505</v>
      </c>
      <c r="C1277" s="30" t="s">
        <v>227</v>
      </c>
      <c r="D1277" s="30" t="s">
        <v>85</v>
      </c>
    </row>
    <row r="1278" spans="1:4" x14ac:dyDescent="0.2">
      <c r="A1278" s="30">
        <v>10183922</v>
      </c>
      <c r="B1278" s="30" t="s">
        <v>1506</v>
      </c>
      <c r="C1278" s="30" t="s">
        <v>205</v>
      </c>
      <c r="D1278" s="30" t="s">
        <v>85</v>
      </c>
    </row>
    <row r="1279" spans="1:4" x14ac:dyDescent="0.2">
      <c r="A1279" s="30">
        <v>1054543605</v>
      </c>
      <c r="B1279" s="30" t="s">
        <v>1507</v>
      </c>
      <c r="C1279" s="30" t="s">
        <v>205</v>
      </c>
      <c r="D1279" s="30" t="s">
        <v>85</v>
      </c>
    </row>
    <row r="1280" spans="1:4" x14ac:dyDescent="0.2">
      <c r="A1280" s="30">
        <v>30386267</v>
      </c>
      <c r="B1280" s="30" t="s">
        <v>1508</v>
      </c>
      <c r="C1280" s="30" t="s">
        <v>203</v>
      </c>
      <c r="D1280" s="30" t="s">
        <v>85</v>
      </c>
    </row>
    <row r="1281" spans="1:4" x14ac:dyDescent="0.2">
      <c r="A1281" s="30">
        <v>80076722</v>
      </c>
      <c r="B1281" s="30" t="s">
        <v>1509</v>
      </c>
      <c r="C1281" s="30" t="s">
        <v>203</v>
      </c>
      <c r="D1281" s="30" t="s">
        <v>85</v>
      </c>
    </row>
    <row r="1282" spans="1:4" x14ac:dyDescent="0.2">
      <c r="A1282" s="30">
        <v>84009298</v>
      </c>
      <c r="B1282" s="30" t="s">
        <v>1510</v>
      </c>
      <c r="C1282" s="30" t="s">
        <v>215</v>
      </c>
      <c r="D1282" s="30" t="s">
        <v>86</v>
      </c>
    </row>
    <row r="1283" spans="1:4" x14ac:dyDescent="0.2">
      <c r="A1283" s="30">
        <v>15991579</v>
      </c>
      <c r="B1283" s="30" t="s">
        <v>1511</v>
      </c>
      <c r="C1283" s="30" t="s">
        <v>205</v>
      </c>
      <c r="D1283" s="30" t="s">
        <v>86</v>
      </c>
    </row>
    <row r="1284" spans="1:4" x14ac:dyDescent="0.2">
      <c r="A1284" s="30">
        <v>24726329</v>
      </c>
      <c r="B1284" s="30" t="s">
        <v>1512</v>
      </c>
      <c r="C1284" s="30" t="s">
        <v>205</v>
      </c>
      <c r="D1284" s="30" t="s">
        <v>86</v>
      </c>
    </row>
    <row r="1285" spans="1:4" x14ac:dyDescent="0.2">
      <c r="A1285" s="30">
        <v>79514311</v>
      </c>
      <c r="B1285" s="30" t="s">
        <v>1513</v>
      </c>
      <c r="C1285" s="30" t="s">
        <v>215</v>
      </c>
      <c r="D1285" s="30" t="s">
        <v>87</v>
      </c>
    </row>
    <row r="1286" spans="1:4" x14ac:dyDescent="0.2">
      <c r="A1286" s="30">
        <v>24822585</v>
      </c>
      <c r="B1286" s="30" t="s">
        <v>1514</v>
      </c>
      <c r="C1286" s="30" t="s">
        <v>214</v>
      </c>
      <c r="D1286" s="30" t="s">
        <v>87</v>
      </c>
    </row>
    <row r="1287" spans="1:4" x14ac:dyDescent="0.2">
      <c r="A1287" s="30">
        <v>1058819290</v>
      </c>
      <c r="B1287" s="30" t="s">
        <v>1515</v>
      </c>
      <c r="C1287" s="30" t="s">
        <v>203</v>
      </c>
      <c r="D1287" s="30" t="s">
        <v>87</v>
      </c>
    </row>
    <row r="1288" spans="1:4" x14ac:dyDescent="0.2">
      <c r="A1288" s="30">
        <v>4475106</v>
      </c>
      <c r="B1288" s="30" t="s">
        <v>1516</v>
      </c>
      <c r="C1288" s="30" t="s">
        <v>215</v>
      </c>
      <c r="D1288" s="31" t="s">
        <v>88</v>
      </c>
    </row>
    <row r="1289" spans="1:4" x14ac:dyDescent="0.2">
      <c r="A1289" s="30">
        <v>24838420</v>
      </c>
      <c r="B1289" s="30" t="s">
        <v>1517</v>
      </c>
      <c r="C1289" s="30" t="s">
        <v>205</v>
      </c>
      <c r="D1289" s="31" t="s">
        <v>88</v>
      </c>
    </row>
    <row r="1290" spans="1:4" x14ac:dyDescent="0.2">
      <c r="A1290" s="30">
        <v>24730753</v>
      </c>
      <c r="B1290" s="30" t="s">
        <v>1518</v>
      </c>
      <c r="C1290" s="30" t="s">
        <v>203</v>
      </c>
      <c r="D1290" s="31" t="s">
        <v>88</v>
      </c>
    </row>
    <row r="1291" spans="1:4" x14ac:dyDescent="0.2">
      <c r="A1291" s="30">
        <v>98645139</v>
      </c>
      <c r="B1291" s="30" t="s">
        <v>1519</v>
      </c>
      <c r="C1291" s="30" t="s">
        <v>215</v>
      </c>
      <c r="D1291" s="30" t="s">
        <v>89</v>
      </c>
    </row>
    <row r="1292" spans="1:4" x14ac:dyDescent="0.2">
      <c r="A1292" s="30">
        <v>24868738</v>
      </c>
      <c r="B1292" s="30" t="s">
        <v>1520</v>
      </c>
      <c r="C1292" s="30" t="s">
        <v>205</v>
      </c>
      <c r="D1292" s="30" t="s">
        <v>89</v>
      </c>
    </row>
    <row r="1293" spans="1:4" x14ac:dyDescent="0.2">
      <c r="A1293" s="30">
        <v>1336216</v>
      </c>
      <c r="B1293" s="30" t="s">
        <v>1521</v>
      </c>
      <c r="C1293" s="30" t="s">
        <v>205</v>
      </c>
      <c r="D1293" s="30" t="s">
        <v>89</v>
      </c>
    </row>
    <row r="1294" spans="1:4" x14ac:dyDescent="0.2">
      <c r="A1294" s="30">
        <v>1058843343</v>
      </c>
      <c r="B1294" s="30" t="s">
        <v>1522</v>
      </c>
      <c r="C1294" s="30" t="s">
        <v>203</v>
      </c>
      <c r="D1294" s="30" t="s">
        <v>89</v>
      </c>
    </row>
    <row r="1295" spans="1:4" x14ac:dyDescent="0.2">
      <c r="A1295" s="30">
        <v>30321848</v>
      </c>
      <c r="B1295" s="30" t="s">
        <v>1523</v>
      </c>
      <c r="C1295" s="30" t="s">
        <v>215</v>
      </c>
      <c r="D1295" s="30" t="s">
        <v>90</v>
      </c>
    </row>
    <row r="1296" spans="1:4" x14ac:dyDescent="0.2">
      <c r="A1296" s="30">
        <v>25061203</v>
      </c>
      <c r="B1296" s="30" t="s">
        <v>1524</v>
      </c>
      <c r="C1296" s="30" t="s">
        <v>205</v>
      </c>
      <c r="D1296" s="30" t="s">
        <v>90</v>
      </c>
    </row>
    <row r="1297" spans="1:4" x14ac:dyDescent="0.2">
      <c r="A1297" s="30">
        <v>30383135</v>
      </c>
      <c r="B1297" s="30" t="s">
        <v>1525</v>
      </c>
      <c r="C1297" s="30" t="s">
        <v>203</v>
      </c>
      <c r="D1297" s="30" t="s">
        <v>90</v>
      </c>
    </row>
    <row r="1298" spans="1:4" x14ac:dyDescent="0.2">
      <c r="A1298" s="30">
        <v>24839373</v>
      </c>
      <c r="B1298" s="30" t="s">
        <v>1526</v>
      </c>
      <c r="C1298" s="30" t="s">
        <v>215</v>
      </c>
      <c r="D1298" s="30" t="s">
        <v>91</v>
      </c>
    </row>
    <row r="1299" spans="1:4" x14ac:dyDescent="0.2">
      <c r="A1299" s="30">
        <v>25100132</v>
      </c>
      <c r="B1299" s="30" t="s">
        <v>1527</v>
      </c>
      <c r="C1299" s="30" t="s">
        <v>224</v>
      </c>
      <c r="D1299" s="30" t="s">
        <v>91</v>
      </c>
    </row>
    <row r="1300" spans="1:4" x14ac:dyDescent="0.2">
      <c r="A1300" s="30">
        <v>25095596</v>
      </c>
      <c r="B1300" s="30" t="s">
        <v>1528</v>
      </c>
      <c r="C1300" s="30" t="s">
        <v>214</v>
      </c>
      <c r="D1300" s="30" t="s">
        <v>91</v>
      </c>
    </row>
    <row r="1301" spans="1:4" x14ac:dyDescent="0.2">
      <c r="A1301" s="30">
        <v>15961995</v>
      </c>
      <c r="B1301" s="30" t="s">
        <v>1529</v>
      </c>
      <c r="C1301" s="30" t="s">
        <v>203</v>
      </c>
      <c r="D1301" s="30" t="s">
        <v>91</v>
      </c>
    </row>
    <row r="1302" spans="1:4" x14ac:dyDescent="0.2">
      <c r="A1302" s="30">
        <v>11429274</v>
      </c>
      <c r="B1302" s="30" t="s">
        <v>1530</v>
      </c>
      <c r="C1302" s="30" t="s">
        <v>213</v>
      </c>
      <c r="D1302" s="30" t="s">
        <v>92</v>
      </c>
    </row>
    <row r="1303" spans="1:4" x14ac:dyDescent="0.2">
      <c r="A1303" s="30">
        <v>40760142</v>
      </c>
      <c r="B1303" s="30" t="s">
        <v>1531</v>
      </c>
      <c r="C1303" s="30" t="s">
        <v>201</v>
      </c>
      <c r="D1303" s="30" t="s">
        <v>92</v>
      </c>
    </row>
    <row r="1304" spans="1:4" x14ac:dyDescent="0.2">
      <c r="A1304" s="30">
        <v>17630403</v>
      </c>
      <c r="B1304" s="30" t="s">
        <v>1532</v>
      </c>
      <c r="C1304" s="30" t="s">
        <v>197</v>
      </c>
      <c r="D1304" s="30" t="s">
        <v>92</v>
      </c>
    </row>
    <row r="1305" spans="1:4" x14ac:dyDescent="0.2">
      <c r="A1305" s="30">
        <v>40763378</v>
      </c>
      <c r="B1305" s="30" t="s">
        <v>1533</v>
      </c>
      <c r="C1305" s="30" t="s">
        <v>197</v>
      </c>
      <c r="D1305" s="30" t="s">
        <v>92</v>
      </c>
    </row>
    <row r="1306" spans="1:4" x14ac:dyDescent="0.2">
      <c r="A1306" s="30">
        <v>80845563</v>
      </c>
      <c r="B1306" s="30" t="s">
        <v>1534</v>
      </c>
      <c r="C1306" s="30" t="s">
        <v>202</v>
      </c>
      <c r="D1306" s="30" t="s">
        <v>92</v>
      </c>
    </row>
    <row r="1307" spans="1:4" x14ac:dyDescent="0.2">
      <c r="A1307" s="30">
        <v>6803423</v>
      </c>
      <c r="B1307" s="30" t="s">
        <v>1535</v>
      </c>
      <c r="C1307" s="30" t="s">
        <v>202</v>
      </c>
      <c r="D1307" s="30" t="s">
        <v>92</v>
      </c>
    </row>
    <row r="1308" spans="1:4" x14ac:dyDescent="0.2">
      <c r="A1308" s="30">
        <v>3143180</v>
      </c>
      <c r="B1308" s="30" t="s">
        <v>1536</v>
      </c>
      <c r="C1308" s="30" t="s">
        <v>189</v>
      </c>
      <c r="D1308" s="30" t="s">
        <v>92</v>
      </c>
    </row>
    <row r="1309" spans="1:4" x14ac:dyDescent="0.2">
      <c r="A1309" s="30">
        <v>30508854</v>
      </c>
      <c r="B1309" s="30" t="s">
        <v>1537</v>
      </c>
      <c r="C1309" s="30" t="s">
        <v>189</v>
      </c>
      <c r="D1309" s="30" t="s">
        <v>92</v>
      </c>
    </row>
    <row r="1310" spans="1:4" x14ac:dyDescent="0.2">
      <c r="A1310" s="30">
        <v>40762422</v>
      </c>
      <c r="B1310" s="30" t="s">
        <v>1538</v>
      </c>
      <c r="C1310" s="30" t="s">
        <v>198</v>
      </c>
      <c r="D1310" s="30" t="s">
        <v>92</v>
      </c>
    </row>
    <row r="1311" spans="1:4" x14ac:dyDescent="0.2">
      <c r="A1311" s="30">
        <v>6804265</v>
      </c>
      <c r="B1311" s="30" t="s">
        <v>1539</v>
      </c>
      <c r="C1311" s="30" t="s">
        <v>226</v>
      </c>
      <c r="D1311" s="30" t="s">
        <v>92</v>
      </c>
    </row>
    <row r="1312" spans="1:4" x14ac:dyDescent="0.2">
      <c r="A1312" s="30">
        <v>30507984</v>
      </c>
      <c r="B1312" s="30" t="s">
        <v>1540</v>
      </c>
      <c r="C1312" s="30" t="s">
        <v>227</v>
      </c>
      <c r="D1312" s="30" t="s">
        <v>92</v>
      </c>
    </row>
    <row r="1313" spans="1:4" x14ac:dyDescent="0.2">
      <c r="A1313" s="30">
        <v>40777219</v>
      </c>
      <c r="B1313" s="30" t="s">
        <v>1541</v>
      </c>
      <c r="C1313" s="30" t="s">
        <v>205</v>
      </c>
      <c r="D1313" s="30" t="s">
        <v>92</v>
      </c>
    </row>
    <row r="1314" spans="1:4" x14ac:dyDescent="0.2">
      <c r="A1314" s="30">
        <v>1082129032</v>
      </c>
      <c r="B1314" s="30" t="s">
        <v>1542</v>
      </c>
      <c r="C1314" s="30" t="s">
        <v>205</v>
      </c>
      <c r="D1314" s="30" t="s">
        <v>92</v>
      </c>
    </row>
    <row r="1315" spans="1:4" x14ac:dyDescent="0.2">
      <c r="A1315" s="30">
        <v>26649997</v>
      </c>
      <c r="B1315" s="30" t="s">
        <v>1543</v>
      </c>
      <c r="C1315" s="30" t="s">
        <v>215</v>
      </c>
      <c r="D1315" s="31" t="s">
        <v>2508</v>
      </c>
    </row>
    <row r="1316" spans="1:4" x14ac:dyDescent="0.2">
      <c r="A1316" s="30">
        <v>25017781</v>
      </c>
      <c r="B1316" s="30" t="s">
        <v>1544</v>
      </c>
      <c r="C1316" s="30" t="s">
        <v>224</v>
      </c>
      <c r="D1316" s="31" t="s">
        <v>2508</v>
      </c>
    </row>
    <row r="1317" spans="1:4" x14ac:dyDescent="0.2">
      <c r="A1317" s="30">
        <v>40692455</v>
      </c>
      <c r="B1317" s="30" t="s">
        <v>1545</v>
      </c>
      <c r="C1317" s="30" t="s">
        <v>203</v>
      </c>
      <c r="D1317" s="31" t="s">
        <v>2508</v>
      </c>
    </row>
    <row r="1318" spans="1:4" x14ac:dyDescent="0.2">
      <c r="A1318" s="30">
        <v>31156083</v>
      </c>
      <c r="B1318" s="30" t="s">
        <v>1546</v>
      </c>
      <c r="C1318" s="30" t="s">
        <v>213</v>
      </c>
      <c r="D1318" s="31" t="s">
        <v>2496</v>
      </c>
    </row>
    <row r="1319" spans="1:4" x14ac:dyDescent="0.2">
      <c r="A1319" s="30">
        <v>34540804</v>
      </c>
      <c r="B1319" s="30" t="s">
        <v>1547</v>
      </c>
      <c r="C1319" s="30" t="s">
        <v>200</v>
      </c>
      <c r="D1319" s="31" t="s">
        <v>2496</v>
      </c>
    </row>
    <row r="1320" spans="1:4" x14ac:dyDescent="0.2">
      <c r="A1320" s="30">
        <v>76313592</v>
      </c>
      <c r="B1320" s="30" t="s">
        <v>1548</v>
      </c>
      <c r="C1320" s="30" t="s">
        <v>200</v>
      </c>
      <c r="D1320" s="31" t="s">
        <v>2496</v>
      </c>
    </row>
    <row r="1321" spans="1:4" x14ac:dyDescent="0.2">
      <c r="A1321" s="30">
        <v>10307884</v>
      </c>
      <c r="B1321" s="30" t="s">
        <v>1549</v>
      </c>
      <c r="C1321" s="30" t="s">
        <v>200</v>
      </c>
      <c r="D1321" s="31" t="s">
        <v>2496</v>
      </c>
    </row>
    <row r="1322" spans="1:4" x14ac:dyDescent="0.2">
      <c r="A1322" s="30">
        <v>37081592</v>
      </c>
      <c r="B1322" s="30" t="s">
        <v>1550</v>
      </c>
      <c r="C1322" s="30" t="s">
        <v>201</v>
      </c>
      <c r="D1322" s="31" t="s">
        <v>2496</v>
      </c>
    </row>
    <row r="1323" spans="1:4" x14ac:dyDescent="0.2">
      <c r="A1323" s="30">
        <v>25712542</v>
      </c>
      <c r="B1323" s="30" t="s">
        <v>1551</v>
      </c>
      <c r="C1323" s="30" t="s">
        <v>202</v>
      </c>
      <c r="D1323" s="31" t="s">
        <v>2496</v>
      </c>
    </row>
    <row r="1324" spans="1:4" x14ac:dyDescent="0.2">
      <c r="A1324" s="30">
        <v>35221401</v>
      </c>
      <c r="B1324" s="30" t="s">
        <v>1552</v>
      </c>
      <c r="C1324" s="30" t="s">
        <v>226</v>
      </c>
      <c r="D1324" s="31" t="s">
        <v>2496</v>
      </c>
    </row>
    <row r="1325" spans="1:4" x14ac:dyDescent="0.2">
      <c r="A1325" s="30">
        <v>10530431</v>
      </c>
      <c r="B1325" s="30" t="s">
        <v>1553</v>
      </c>
      <c r="C1325" s="30" t="s">
        <v>193</v>
      </c>
      <c r="D1325" s="31" t="s">
        <v>2496</v>
      </c>
    </row>
    <row r="1326" spans="1:4" x14ac:dyDescent="0.2">
      <c r="A1326" s="30">
        <v>76328265</v>
      </c>
      <c r="B1326" s="30" t="s">
        <v>1554</v>
      </c>
      <c r="C1326" s="30" t="s">
        <v>205</v>
      </c>
      <c r="D1326" s="31" t="s">
        <v>2496</v>
      </c>
    </row>
    <row r="1327" spans="1:4" x14ac:dyDescent="0.2">
      <c r="A1327" s="30">
        <v>10539244</v>
      </c>
      <c r="B1327" s="30" t="s">
        <v>1555</v>
      </c>
      <c r="C1327" s="30" t="s">
        <v>203</v>
      </c>
      <c r="D1327" s="31" t="s">
        <v>2496</v>
      </c>
    </row>
    <row r="1328" spans="1:4" x14ac:dyDescent="0.2">
      <c r="A1328" s="30">
        <v>1062077201</v>
      </c>
      <c r="B1328" s="30" t="s">
        <v>1556</v>
      </c>
      <c r="C1328" s="30" t="s">
        <v>203</v>
      </c>
      <c r="D1328" s="31" t="s">
        <v>2496</v>
      </c>
    </row>
    <row r="1329" spans="1:4" x14ac:dyDescent="0.2">
      <c r="A1329" s="30">
        <v>76311751</v>
      </c>
      <c r="B1329" s="30" t="s">
        <v>1557</v>
      </c>
      <c r="C1329" s="30" t="s">
        <v>200</v>
      </c>
      <c r="D1329" s="31" t="s">
        <v>2496</v>
      </c>
    </row>
    <row r="1330" spans="1:4" x14ac:dyDescent="0.2">
      <c r="A1330" s="30">
        <v>34557114</v>
      </c>
      <c r="B1330" s="30" t="s">
        <v>1558</v>
      </c>
      <c r="C1330" s="30" t="s">
        <v>202</v>
      </c>
      <c r="D1330" s="31" t="s">
        <v>2496</v>
      </c>
    </row>
    <row r="1331" spans="1:4" x14ac:dyDescent="0.2">
      <c r="A1331" s="30">
        <v>34554141</v>
      </c>
      <c r="B1331" s="30" t="s">
        <v>1559</v>
      </c>
      <c r="C1331" s="30" t="s">
        <v>189</v>
      </c>
      <c r="D1331" s="31" t="s">
        <v>2496</v>
      </c>
    </row>
    <row r="1332" spans="1:4" x14ac:dyDescent="0.2">
      <c r="A1332" s="30">
        <v>37005100</v>
      </c>
      <c r="B1332" s="30" t="s">
        <v>1560</v>
      </c>
      <c r="C1332" s="30" t="s">
        <v>189</v>
      </c>
      <c r="D1332" s="31" t="s">
        <v>2496</v>
      </c>
    </row>
    <row r="1333" spans="1:4" x14ac:dyDescent="0.2">
      <c r="A1333" s="30">
        <v>51876093</v>
      </c>
      <c r="B1333" s="30" t="s">
        <v>1561</v>
      </c>
      <c r="C1333" s="30" t="s">
        <v>189</v>
      </c>
      <c r="D1333" s="31" t="s">
        <v>2496</v>
      </c>
    </row>
    <row r="1334" spans="1:4" x14ac:dyDescent="0.2">
      <c r="A1334" s="30">
        <v>34550093</v>
      </c>
      <c r="B1334" s="30" t="s">
        <v>1562</v>
      </c>
      <c r="C1334" s="30" t="s">
        <v>189</v>
      </c>
      <c r="D1334" s="31" t="s">
        <v>2496</v>
      </c>
    </row>
    <row r="1335" spans="1:4" x14ac:dyDescent="0.2">
      <c r="A1335" s="30">
        <v>34563313</v>
      </c>
      <c r="B1335" s="30" t="s">
        <v>1563</v>
      </c>
      <c r="C1335" s="30" t="s">
        <v>198</v>
      </c>
      <c r="D1335" s="31" t="s">
        <v>2496</v>
      </c>
    </row>
    <row r="1336" spans="1:4" x14ac:dyDescent="0.2">
      <c r="A1336" s="30">
        <v>4640715</v>
      </c>
      <c r="B1336" s="30" t="s">
        <v>1564</v>
      </c>
      <c r="C1336" s="30" t="s">
        <v>198</v>
      </c>
      <c r="D1336" s="31" t="s">
        <v>2496</v>
      </c>
    </row>
    <row r="1337" spans="1:4" x14ac:dyDescent="0.2">
      <c r="A1337" s="30">
        <v>59651418</v>
      </c>
      <c r="B1337" s="30" t="s">
        <v>1565</v>
      </c>
      <c r="C1337" s="30" t="s">
        <v>224</v>
      </c>
      <c r="D1337" s="31" t="s">
        <v>2496</v>
      </c>
    </row>
    <row r="1338" spans="1:4" x14ac:dyDescent="0.2">
      <c r="A1338" s="30">
        <v>34324094</v>
      </c>
      <c r="B1338" s="30" t="s">
        <v>1566</v>
      </c>
      <c r="C1338" s="30" t="s">
        <v>193</v>
      </c>
      <c r="D1338" s="31" t="s">
        <v>2496</v>
      </c>
    </row>
    <row r="1339" spans="1:4" x14ac:dyDescent="0.2">
      <c r="A1339" s="30">
        <v>34554248</v>
      </c>
      <c r="B1339" s="30" t="s">
        <v>1567</v>
      </c>
      <c r="C1339" s="30" t="s">
        <v>215</v>
      </c>
      <c r="D1339" s="31" t="s">
        <v>93</v>
      </c>
    </row>
    <row r="1340" spans="1:4" x14ac:dyDescent="0.2">
      <c r="A1340" s="30">
        <v>25312887</v>
      </c>
      <c r="B1340" s="30" t="s">
        <v>1568</v>
      </c>
      <c r="C1340" s="30" t="s">
        <v>205</v>
      </c>
      <c r="D1340" s="31" t="s">
        <v>93</v>
      </c>
    </row>
    <row r="1341" spans="1:4" x14ac:dyDescent="0.2">
      <c r="A1341" s="30">
        <v>25311771</v>
      </c>
      <c r="B1341" s="30" t="s">
        <v>1569</v>
      </c>
      <c r="C1341" s="30" t="s">
        <v>203</v>
      </c>
      <c r="D1341" s="31" t="s">
        <v>93</v>
      </c>
    </row>
    <row r="1342" spans="1:4" x14ac:dyDescent="0.2">
      <c r="A1342" s="30">
        <v>59829122</v>
      </c>
      <c r="B1342" s="30" t="s">
        <v>1570</v>
      </c>
      <c r="C1342" s="30" t="s">
        <v>215</v>
      </c>
      <c r="D1342" s="30" t="s">
        <v>94</v>
      </c>
    </row>
    <row r="1343" spans="1:4" x14ac:dyDescent="0.2">
      <c r="A1343" s="30">
        <v>29504590</v>
      </c>
      <c r="B1343" s="30" t="s">
        <v>1571</v>
      </c>
      <c r="C1343" s="30" t="s">
        <v>193</v>
      </c>
      <c r="D1343" s="30" t="s">
        <v>94</v>
      </c>
    </row>
    <row r="1344" spans="1:4" x14ac:dyDescent="0.2">
      <c r="A1344" s="30">
        <v>34771534</v>
      </c>
      <c r="B1344" s="30" t="s">
        <v>1572</v>
      </c>
      <c r="C1344" s="30" t="s">
        <v>205</v>
      </c>
      <c r="D1344" s="30" t="s">
        <v>94</v>
      </c>
    </row>
    <row r="1345" spans="1:4" x14ac:dyDescent="0.2">
      <c r="A1345" s="30">
        <v>10545215</v>
      </c>
      <c r="B1345" s="30" t="s">
        <v>1573</v>
      </c>
      <c r="C1345" s="30" t="s">
        <v>215</v>
      </c>
      <c r="D1345" s="30" t="s">
        <v>95</v>
      </c>
    </row>
    <row r="1346" spans="1:4" x14ac:dyDescent="0.2">
      <c r="A1346" s="30">
        <v>34678010</v>
      </c>
      <c r="B1346" s="30" t="s">
        <v>1574</v>
      </c>
      <c r="C1346" s="30" t="s">
        <v>205</v>
      </c>
      <c r="D1346" s="30" t="s">
        <v>95</v>
      </c>
    </row>
    <row r="1347" spans="1:4" x14ac:dyDescent="0.2">
      <c r="A1347" s="30">
        <v>1059444677</v>
      </c>
      <c r="B1347" s="30" t="s">
        <v>1575</v>
      </c>
      <c r="C1347" s="30" t="s">
        <v>203</v>
      </c>
      <c r="D1347" s="30" t="s">
        <v>95</v>
      </c>
    </row>
    <row r="1348" spans="1:4" x14ac:dyDescent="0.2">
      <c r="A1348" s="30">
        <v>34556375</v>
      </c>
      <c r="B1348" s="30" t="s">
        <v>1576</v>
      </c>
      <c r="C1348" s="30" t="s">
        <v>215</v>
      </c>
      <c r="D1348" s="30" t="s">
        <v>96</v>
      </c>
    </row>
    <row r="1349" spans="1:4" x14ac:dyDescent="0.2">
      <c r="A1349" s="30">
        <v>52819341</v>
      </c>
      <c r="B1349" s="30" t="s">
        <v>1577</v>
      </c>
      <c r="C1349" s="30" t="s">
        <v>203</v>
      </c>
      <c r="D1349" s="30" t="s">
        <v>96</v>
      </c>
    </row>
    <row r="1350" spans="1:4" x14ac:dyDescent="0.2">
      <c r="A1350" s="30">
        <v>34569185</v>
      </c>
      <c r="B1350" s="30" t="s">
        <v>1578</v>
      </c>
      <c r="C1350" s="30" t="s">
        <v>215</v>
      </c>
      <c r="D1350" s="30" t="s">
        <v>97</v>
      </c>
    </row>
    <row r="1351" spans="1:4" x14ac:dyDescent="0.2">
      <c r="A1351" s="30">
        <v>1062333078</v>
      </c>
      <c r="B1351" s="30" t="s">
        <v>1579</v>
      </c>
      <c r="C1351" s="30" t="s">
        <v>193</v>
      </c>
      <c r="D1351" s="30" t="s">
        <v>97</v>
      </c>
    </row>
    <row r="1352" spans="1:4" x14ac:dyDescent="0.2">
      <c r="A1352" s="30">
        <v>34373011</v>
      </c>
      <c r="B1352" s="30" t="s">
        <v>1580</v>
      </c>
      <c r="C1352" s="30" t="s">
        <v>203</v>
      </c>
      <c r="D1352" s="30" t="s">
        <v>97</v>
      </c>
    </row>
    <row r="1353" spans="1:4" x14ac:dyDescent="0.2">
      <c r="A1353" s="30">
        <v>34513178</v>
      </c>
      <c r="B1353" s="30" t="s">
        <v>1581</v>
      </c>
      <c r="C1353" s="30" t="s">
        <v>203</v>
      </c>
      <c r="D1353" s="30" t="s">
        <v>97</v>
      </c>
    </row>
    <row r="1354" spans="1:4" x14ac:dyDescent="0.2">
      <c r="A1354" s="30">
        <v>25348472</v>
      </c>
      <c r="B1354" s="30" t="s">
        <v>1582</v>
      </c>
      <c r="C1354" s="30" t="s">
        <v>215</v>
      </c>
      <c r="D1354" s="30" t="s">
        <v>98</v>
      </c>
    </row>
    <row r="1355" spans="1:4" x14ac:dyDescent="0.2">
      <c r="A1355" s="30">
        <v>34613234</v>
      </c>
      <c r="B1355" s="30" t="s">
        <v>1583</v>
      </c>
      <c r="C1355" s="30" t="s">
        <v>198</v>
      </c>
      <c r="D1355" s="30" t="s">
        <v>98</v>
      </c>
    </row>
    <row r="1356" spans="1:4" x14ac:dyDescent="0.2">
      <c r="A1356" s="30">
        <v>1144047716</v>
      </c>
      <c r="B1356" s="30" t="s">
        <v>1584</v>
      </c>
      <c r="C1356" s="30" t="s">
        <v>203</v>
      </c>
      <c r="D1356" s="30" t="s">
        <v>98</v>
      </c>
    </row>
    <row r="1357" spans="1:4" x14ac:dyDescent="0.2">
      <c r="A1357" s="30">
        <v>34598156</v>
      </c>
      <c r="B1357" s="30" t="s">
        <v>1585</v>
      </c>
      <c r="C1357" s="30" t="s">
        <v>203</v>
      </c>
      <c r="D1357" s="30" t="s">
        <v>98</v>
      </c>
    </row>
    <row r="1358" spans="1:4" x14ac:dyDescent="0.2">
      <c r="A1358" s="30">
        <v>34594558</v>
      </c>
      <c r="B1358" s="30" t="s">
        <v>1586</v>
      </c>
      <c r="C1358" s="30" t="s">
        <v>203</v>
      </c>
      <c r="D1358" s="30" t="s">
        <v>98</v>
      </c>
    </row>
    <row r="1359" spans="1:4" x14ac:dyDescent="0.2">
      <c r="A1359" s="30">
        <v>34533206</v>
      </c>
      <c r="B1359" s="30" t="s">
        <v>1587</v>
      </c>
      <c r="C1359" s="30" t="s">
        <v>215</v>
      </c>
      <c r="D1359" s="30" t="s">
        <v>99</v>
      </c>
    </row>
    <row r="1360" spans="1:4" x14ac:dyDescent="0.2">
      <c r="A1360" s="30">
        <v>1064427450</v>
      </c>
      <c r="B1360" s="30" t="s">
        <v>1588</v>
      </c>
      <c r="C1360" s="30" t="s">
        <v>203</v>
      </c>
      <c r="D1360" s="30" t="s">
        <v>99</v>
      </c>
    </row>
    <row r="1361" spans="1:4" x14ac:dyDescent="0.2">
      <c r="A1361" s="30">
        <v>10300986</v>
      </c>
      <c r="B1361" s="30" t="s">
        <v>1589</v>
      </c>
      <c r="C1361" s="30" t="s">
        <v>203</v>
      </c>
      <c r="D1361" s="30" t="s">
        <v>99</v>
      </c>
    </row>
    <row r="1362" spans="1:4" x14ac:dyDescent="0.2">
      <c r="A1362" s="30">
        <v>79507803</v>
      </c>
      <c r="B1362" s="30" t="s">
        <v>1590</v>
      </c>
      <c r="C1362" s="30" t="s">
        <v>213</v>
      </c>
      <c r="D1362" s="30" t="s">
        <v>2476</v>
      </c>
    </row>
    <row r="1363" spans="1:4" x14ac:dyDescent="0.2">
      <c r="A1363" s="30">
        <v>49762541</v>
      </c>
      <c r="B1363" s="30" t="s">
        <v>1591</v>
      </c>
      <c r="C1363" s="30" t="s">
        <v>204</v>
      </c>
      <c r="D1363" s="30" t="s">
        <v>2476</v>
      </c>
    </row>
    <row r="1364" spans="1:4" x14ac:dyDescent="0.2">
      <c r="A1364" s="30">
        <v>49786237</v>
      </c>
      <c r="B1364" s="30" t="s">
        <v>1592</v>
      </c>
      <c r="C1364" s="30" t="s">
        <v>196</v>
      </c>
      <c r="D1364" s="30" t="s">
        <v>2476</v>
      </c>
    </row>
    <row r="1365" spans="1:4" x14ac:dyDescent="0.2">
      <c r="A1365" s="30">
        <v>77015247</v>
      </c>
      <c r="B1365" s="30" t="s">
        <v>1593</v>
      </c>
      <c r="C1365" s="30" t="s">
        <v>202</v>
      </c>
      <c r="D1365" s="30" t="s">
        <v>2476</v>
      </c>
    </row>
    <row r="1366" spans="1:4" x14ac:dyDescent="0.2">
      <c r="A1366" s="30">
        <v>19228463</v>
      </c>
      <c r="B1366" s="30" t="s">
        <v>1594</v>
      </c>
      <c r="C1366" s="30" t="s">
        <v>202</v>
      </c>
      <c r="D1366" s="30" t="s">
        <v>2476</v>
      </c>
    </row>
    <row r="1367" spans="1:4" x14ac:dyDescent="0.2">
      <c r="A1367" s="30">
        <v>1067810064</v>
      </c>
      <c r="B1367" s="30" t="s">
        <v>1595</v>
      </c>
      <c r="C1367" s="30" t="s">
        <v>198</v>
      </c>
      <c r="D1367" s="30" t="s">
        <v>2476</v>
      </c>
    </row>
    <row r="1368" spans="1:4" x14ac:dyDescent="0.2">
      <c r="A1368" s="30">
        <v>42494063</v>
      </c>
      <c r="B1368" s="30" t="s">
        <v>1596</v>
      </c>
      <c r="C1368" s="30" t="s">
        <v>217</v>
      </c>
      <c r="D1368" s="30" t="s">
        <v>2476</v>
      </c>
    </row>
    <row r="1369" spans="1:4" x14ac:dyDescent="0.2">
      <c r="A1369" s="30">
        <v>51870500</v>
      </c>
      <c r="B1369" s="30" t="s">
        <v>1597</v>
      </c>
      <c r="C1369" s="30" t="s">
        <v>200</v>
      </c>
      <c r="D1369" s="30" t="s">
        <v>2476</v>
      </c>
    </row>
    <row r="1370" spans="1:4" x14ac:dyDescent="0.2">
      <c r="A1370" s="30">
        <v>56097604</v>
      </c>
      <c r="B1370" s="30" t="s">
        <v>1598</v>
      </c>
      <c r="C1370" s="30" t="s">
        <v>200</v>
      </c>
      <c r="D1370" s="30" t="s">
        <v>2476</v>
      </c>
    </row>
    <row r="1371" spans="1:4" x14ac:dyDescent="0.2">
      <c r="A1371" s="30">
        <v>49771586</v>
      </c>
      <c r="B1371" s="30" t="s">
        <v>1599</v>
      </c>
      <c r="C1371" s="30" t="s">
        <v>201</v>
      </c>
      <c r="D1371" s="30" t="s">
        <v>2476</v>
      </c>
    </row>
    <row r="1372" spans="1:4" x14ac:dyDescent="0.2">
      <c r="A1372" s="30">
        <v>49765809</v>
      </c>
      <c r="B1372" s="30" t="s">
        <v>1600</v>
      </c>
      <c r="C1372" s="30" t="s">
        <v>201</v>
      </c>
      <c r="D1372" s="30" t="s">
        <v>2476</v>
      </c>
    </row>
    <row r="1373" spans="1:4" x14ac:dyDescent="0.2">
      <c r="A1373" s="30">
        <v>56076021</v>
      </c>
      <c r="B1373" s="30" t="s">
        <v>1601</v>
      </c>
      <c r="C1373" s="30" t="s">
        <v>197</v>
      </c>
      <c r="D1373" s="30" t="s">
        <v>2476</v>
      </c>
    </row>
    <row r="1374" spans="1:4" x14ac:dyDescent="0.2">
      <c r="A1374" s="30">
        <v>37752362</v>
      </c>
      <c r="B1374" s="30" t="s">
        <v>1602</v>
      </c>
      <c r="C1374" s="30" t="s">
        <v>202</v>
      </c>
      <c r="D1374" s="30" t="s">
        <v>2476</v>
      </c>
    </row>
    <row r="1375" spans="1:4" x14ac:dyDescent="0.2">
      <c r="A1375" s="30">
        <v>42496654</v>
      </c>
      <c r="B1375" s="30" t="s">
        <v>1603</v>
      </c>
      <c r="C1375" s="30" t="s">
        <v>202</v>
      </c>
      <c r="D1375" s="30" t="s">
        <v>2476</v>
      </c>
    </row>
    <row r="1376" spans="1:4" x14ac:dyDescent="0.2">
      <c r="A1376" s="30">
        <v>49732348</v>
      </c>
      <c r="B1376" s="30" t="s">
        <v>1604</v>
      </c>
      <c r="C1376" s="30" t="s">
        <v>202</v>
      </c>
      <c r="D1376" s="30" t="s">
        <v>2476</v>
      </c>
    </row>
    <row r="1377" spans="1:4" x14ac:dyDescent="0.2">
      <c r="A1377" s="30">
        <v>77024518</v>
      </c>
      <c r="B1377" s="30" t="s">
        <v>1605</v>
      </c>
      <c r="C1377" s="30" t="s">
        <v>225</v>
      </c>
      <c r="D1377" s="30" t="s">
        <v>2476</v>
      </c>
    </row>
    <row r="1378" spans="1:4" x14ac:dyDescent="0.2">
      <c r="A1378" s="30">
        <v>49789307</v>
      </c>
      <c r="B1378" s="30" t="s">
        <v>1606</v>
      </c>
      <c r="C1378" s="30" t="s">
        <v>227</v>
      </c>
      <c r="D1378" s="30" t="s">
        <v>2476</v>
      </c>
    </row>
    <row r="1379" spans="1:4" x14ac:dyDescent="0.2">
      <c r="A1379" s="30">
        <v>17977213</v>
      </c>
      <c r="B1379" s="30" t="s">
        <v>1607</v>
      </c>
      <c r="C1379" s="30" t="s">
        <v>193</v>
      </c>
      <c r="D1379" s="30" t="s">
        <v>2476</v>
      </c>
    </row>
    <row r="1380" spans="1:4" x14ac:dyDescent="0.2">
      <c r="A1380" s="30">
        <v>52268197</v>
      </c>
      <c r="B1380" s="30" t="s">
        <v>1608</v>
      </c>
      <c r="C1380" s="30" t="s">
        <v>205</v>
      </c>
      <c r="D1380" s="30" t="s">
        <v>2476</v>
      </c>
    </row>
    <row r="1381" spans="1:4" x14ac:dyDescent="0.2">
      <c r="A1381" s="30">
        <v>36712135</v>
      </c>
      <c r="B1381" s="30" t="s">
        <v>1609</v>
      </c>
      <c r="C1381" s="30" t="s">
        <v>205</v>
      </c>
      <c r="D1381" s="30" t="s">
        <v>2476</v>
      </c>
    </row>
    <row r="1382" spans="1:4" x14ac:dyDescent="0.2">
      <c r="A1382" s="30">
        <v>49715973</v>
      </c>
      <c r="B1382" s="30" t="s">
        <v>1610</v>
      </c>
      <c r="C1382" s="30" t="s">
        <v>203</v>
      </c>
      <c r="D1382" s="30" t="s">
        <v>2476</v>
      </c>
    </row>
    <row r="1383" spans="1:4" x14ac:dyDescent="0.2">
      <c r="A1383" s="30">
        <v>49786829</v>
      </c>
      <c r="B1383" s="30" t="s">
        <v>1611</v>
      </c>
      <c r="C1383" s="30" t="s">
        <v>203</v>
      </c>
      <c r="D1383" s="30" t="s">
        <v>2476</v>
      </c>
    </row>
    <row r="1384" spans="1:4" x14ac:dyDescent="0.2">
      <c r="A1384" s="30">
        <v>49764765</v>
      </c>
      <c r="B1384" s="30" t="s">
        <v>1612</v>
      </c>
      <c r="C1384" s="30" t="s">
        <v>203</v>
      </c>
      <c r="D1384" s="30" t="s">
        <v>2476</v>
      </c>
    </row>
    <row r="1385" spans="1:4" x14ac:dyDescent="0.2">
      <c r="A1385" s="30">
        <v>9693127</v>
      </c>
      <c r="B1385" s="30" t="s">
        <v>1613</v>
      </c>
      <c r="C1385" s="30" t="s">
        <v>215</v>
      </c>
      <c r="D1385" s="30" t="s">
        <v>100</v>
      </c>
    </row>
    <row r="1386" spans="1:4" x14ac:dyDescent="0.2">
      <c r="A1386" s="30">
        <v>1065569591</v>
      </c>
      <c r="B1386" s="30" t="s">
        <v>1614</v>
      </c>
      <c r="C1386" s="30" t="s">
        <v>201</v>
      </c>
      <c r="D1386" s="30" t="s">
        <v>100</v>
      </c>
    </row>
    <row r="1387" spans="1:4" x14ac:dyDescent="0.2">
      <c r="A1387" s="30">
        <v>18915879</v>
      </c>
      <c r="B1387" s="30" t="s">
        <v>1615</v>
      </c>
      <c r="C1387" s="30" t="s">
        <v>189</v>
      </c>
      <c r="D1387" s="30" t="s">
        <v>100</v>
      </c>
    </row>
    <row r="1388" spans="1:4" x14ac:dyDescent="0.2">
      <c r="A1388" s="30">
        <v>1065862291</v>
      </c>
      <c r="B1388" s="30" t="s">
        <v>1616</v>
      </c>
      <c r="C1388" s="30" t="s">
        <v>224</v>
      </c>
      <c r="D1388" s="30" t="s">
        <v>100</v>
      </c>
    </row>
    <row r="1389" spans="1:4" x14ac:dyDescent="0.2">
      <c r="A1389" s="30">
        <v>26765815</v>
      </c>
      <c r="B1389" s="30" t="s">
        <v>1617</v>
      </c>
      <c r="C1389" s="30" t="s">
        <v>203</v>
      </c>
      <c r="D1389" s="30" t="s">
        <v>100</v>
      </c>
    </row>
    <row r="1390" spans="1:4" x14ac:dyDescent="0.2">
      <c r="A1390" s="30">
        <v>18919885</v>
      </c>
      <c r="B1390" s="30" t="s">
        <v>1618</v>
      </c>
      <c r="C1390" s="30" t="s">
        <v>203</v>
      </c>
      <c r="D1390" s="30" t="s">
        <v>100</v>
      </c>
    </row>
    <row r="1391" spans="1:4" x14ac:dyDescent="0.2">
      <c r="A1391" s="30">
        <v>26861824</v>
      </c>
      <c r="B1391" s="30" t="s">
        <v>1619</v>
      </c>
      <c r="C1391" s="30" t="s">
        <v>203</v>
      </c>
      <c r="D1391" s="30" t="s">
        <v>100</v>
      </c>
    </row>
    <row r="1392" spans="1:4" x14ac:dyDescent="0.2">
      <c r="A1392" s="30">
        <v>49716302</v>
      </c>
      <c r="B1392" s="30" t="s">
        <v>1620</v>
      </c>
      <c r="C1392" s="30" t="s">
        <v>215</v>
      </c>
      <c r="D1392" s="30" t="s">
        <v>101</v>
      </c>
    </row>
    <row r="1393" spans="1:4" x14ac:dyDescent="0.2">
      <c r="A1393" s="30">
        <v>26723583</v>
      </c>
      <c r="B1393" s="30" t="s">
        <v>1621</v>
      </c>
      <c r="C1393" s="30" t="s">
        <v>205</v>
      </c>
      <c r="D1393" s="30" t="s">
        <v>101</v>
      </c>
    </row>
    <row r="1394" spans="1:4" x14ac:dyDescent="0.2">
      <c r="A1394" s="30">
        <v>49608901</v>
      </c>
      <c r="B1394" s="30" t="s">
        <v>1622</v>
      </c>
      <c r="C1394" s="30" t="s">
        <v>203</v>
      </c>
      <c r="D1394" s="30" t="s">
        <v>101</v>
      </c>
    </row>
    <row r="1395" spans="1:4" x14ac:dyDescent="0.2">
      <c r="A1395" s="30">
        <v>49751874</v>
      </c>
      <c r="B1395" s="30" t="s">
        <v>1623</v>
      </c>
      <c r="C1395" s="30" t="s">
        <v>203</v>
      </c>
      <c r="D1395" s="30" t="s">
        <v>101</v>
      </c>
    </row>
    <row r="1396" spans="1:4" x14ac:dyDescent="0.2">
      <c r="A1396" s="30">
        <v>51960836</v>
      </c>
      <c r="B1396" s="30" t="s">
        <v>1624</v>
      </c>
      <c r="C1396" s="30" t="s">
        <v>213</v>
      </c>
      <c r="D1396" s="31" t="s">
        <v>2497</v>
      </c>
    </row>
    <row r="1397" spans="1:4" x14ac:dyDescent="0.2">
      <c r="A1397" s="30">
        <v>22446685</v>
      </c>
      <c r="B1397" s="30" t="s">
        <v>1625</v>
      </c>
      <c r="C1397" s="30" t="s">
        <v>204</v>
      </c>
      <c r="D1397" s="31" t="s">
        <v>2497</v>
      </c>
    </row>
    <row r="1398" spans="1:4" x14ac:dyDescent="0.2">
      <c r="A1398" s="30">
        <v>43094750</v>
      </c>
      <c r="B1398" s="30" t="s">
        <v>1626</v>
      </c>
      <c r="C1398" s="30" t="s">
        <v>200</v>
      </c>
      <c r="D1398" s="31" t="s">
        <v>2497</v>
      </c>
    </row>
    <row r="1399" spans="1:4" x14ac:dyDescent="0.2">
      <c r="A1399" s="30">
        <v>49793198</v>
      </c>
      <c r="B1399" s="30" t="s">
        <v>1627</v>
      </c>
      <c r="C1399" s="30" t="s">
        <v>202</v>
      </c>
      <c r="D1399" s="31" t="s">
        <v>2497</v>
      </c>
    </row>
    <row r="1400" spans="1:4" x14ac:dyDescent="0.2">
      <c r="A1400" s="30">
        <v>42208939</v>
      </c>
      <c r="B1400" s="30" t="s">
        <v>1628</v>
      </c>
      <c r="C1400" s="30" t="s">
        <v>202</v>
      </c>
      <c r="D1400" s="31" t="s">
        <v>2497</v>
      </c>
    </row>
    <row r="1401" spans="1:4" x14ac:dyDescent="0.2">
      <c r="A1401" s="30">
        <v>25801574</v>
      </c>
      <c r="B1401" s="30" t="s">
        <v>1629</v>
      </c>
      <c r="C1401" s="30" t="s">
        <v>202</v>
      </c>
      <c r="D1401" s="31" t="s">
        <v>2497</v>
      </c>
    </row>
    <row r="1402" spans="1:4" x14ac:dyDescent="0.2">
      <c r="A1402" s="30">
        <v>78076294</v>
      </c>
      <c r="B1402" s="30" t="s">
        <v>1630</v>
      </c>
      <c r="C1402" s="30" t="s">
        <v>202</v>
      </c>
      <c r="D1402" s="31" t="s">
        <v>2497</v>
      </c>
    </row>
    <row r="1403" spans="1:4" x14ac:dyDescent="0.2">
      <c r="A1403" s="30">
        <v>6872717</v>
      </c>
      <c r="B1403" s="30" t="s">
        <v>1631</v>
      </c>
      <c r="C1403" s="30" t="s">
        <v>202</v>
      </c>
      <c r="D1403" s="31" t="s">
        <v>2497</v>
      </c>
    </row>
    <row r="1404" spans="1:4" x14ac:dyDescent="0.2">
      <c r="A1404" s="30">
        <v>50995160</v>
      </c>
      <c r="B1404" s="30" t="s">
        <v>1632</v>
      </c>
      <c r="C1404" s="30" t="s">
        <v>198</v>
      </c>
      <c r="D1404" s="31" t="s">
        <v>2497</v>
      </c>
    </row>
    <row r="1405" spans="1:4" x14ac:dyDescent="0.2">
      <c r="A1405" s="30">
        <v>78710510</v>
      </c>
      <c r="B1405" s="30" t="s">
        <v>1633</v>
      </c>
      <c r="C1405" s="30" t="s">
        <v>193</v>
      </c>
      <c r="D1405" s="31" t="s">
        <v>2497</v>
      </c>
    </row>
    <row r="1406" spans="1:4" x14ac:dyDescent="0.2">
      <c r="A1406" s="30">
        <v>50849026</v>
      </c>
      <c r="B1406" s="30" t="s">
        <v>1634</v>
      </c>
      <c r="C1406" s="30" t="s">
        <v>193</v>
      </c>
      <c r="D1406" s="31" t="s">
        <v>2497</v>
      </c>
    </row>
    <row r="1407" spans="1:4" x14ac:dyDescent="0.2">
      <c r="A1407" s="30">
        <v>15607488</v>
      </c>
      <c r="B1407" s="30" t="s">
        <v>1635</v>
      </c>
      <c r="C1407" s="30" t="s">
        <v>205</v>
      </c>
      <c r="D1407" s="31" t="s">
        <v>2497</v>
      </c>
    </row>
    <row r="1408" spans="1:4" x14ac:dyDescent="0.2">
      <c r="A1408" s="30">
        <v>36538413</v>
      </c>
      <c r="B1408" s="30" t="s">
        <v>1636</v>
      </c>
      <c r="C1408" s="30" t="s">
        <v>217</v>
      </c>
      <c r="D1408" s="31" t="s">
        <v>2497</v>
      </c>
    </row>
    <row r="1409" spans="1:4" x14ac:dyDescent="0.2">
      <c r="A1409" s="30">
        <v>25844895</v>
      </c>
      <c r="B1409" s="30" t="s">
        <v>1637</v>
      </c>
      <c r="C1409" s="30" t="s">
        <v>201</v>
      </c>
      <c r="D1409" s="31" t="s">
        <v>2497</v>
      </c>
    </row>
    <row r="1410" spans="1:4" x14ac:dyDescent="0.2">
      <c r="A1410" s="30">
        <v>26025801</v>
      </c>
      <c r="B1410" s="30" t="s">
        <v>1638</v>
      </c>
      <c r="C1410" s="30" t="s">
        <v>197</v>
      </c>
      <c r="D1410" s="31" t="s">
        <v>2497</v>
      </c>
    </row>
    <row r="1411" spans="1:4" x14ac:dyDescent="0.2">
      <c r="A1411" s="30">
        <v>19707913</v>
      </c>
      <c r="B1411" s="30" t="s">
        <v>1639</v>
      </c>
      <c r="C1411" s="30" t="s">
        <v>224</v>
      </c>
      <c r="D1411" s="31" t="s">
        <v>2497</v>
      </c>
    </row>
    <row r="1412" spans="1:4" x14ac:dyDescent="0.2">
      <c r="A1412" s="30">
        <v>6878277</v>
      </c>
      <c r="B1412" s="30" t="s">
        <v>1640</v>
      </c>
      <c r="C1412" s="30" t="s">
        <v>205</v>
      </c>
      <c r="D1412" s="31" t="s">
        <v>2497</v>
      </c>
    </row>
    <row r="1413" spans="1:4" x14ac:dyDescent="0.2">
      <c r="A1413" s="30">
        <v>34977854</v>
      </c>
      <c r="B1413" s="30" t="s">
        <v>1641</v>
      </c>
      <c r="C1413" s="30" t="s">
        <v>203</v>
      </c>
      <c r="D1413" s="31" t="s">
        <v>2497</v>
      </c>
    </row>
    <row r="1414" spans="1:4" x14ac:dyDescent="0.2">
      <c r="A1414" s="30">
        <v>1007629725</v>
      </c>
      <c r="B1414" s="30" t="s">
        <v>1642</v>
      </c>
      <c r="C1414" s="30" t="s">
        <v>203</v>
      </c>
      <c r="D1414" s="31" t="s">
        <v>2497</v>
      </c>
    </row>
    <row r="1415" spans="1:4" x14ac:dyDescent="0.2">
      <c r="A1415" s="30">
        <v>51739745</v>
      </c>
      <c r="B1415" s="30" t="s">
        <v>1643</v>
      </c>
      <c r="C1415" s="30" t="s">
        <v>215</v>
      </c>
      <c r="D1415" s="31" t="s">
        <v>102</v>
      </c>
    </row>
    <row r="1416" spans="1:4" x14ac:dyDescent="0.2">
      <c r="A1416" s="30">
        <v>6876912</v>
      </c>
      <c r="B1416" s="30" t="s">
        <v>1644</v>
      </c>
      <c r="C1416" s="30" t="s">
        <v>202</v>
      </c>
      <c r="D1416" s="31" t="s">
        <v>102</v>
      </c>
    </row>
    <row r="1417" spans="1:4" x14ac:dyDescent="0.2">
      <c r="A1417" s="30">
        <v>25873538</v>
      </c>
      <c r="B1417" s="30" t="s">
        <v>1645</v>
      </c>
      <c r="C1417" s="30" t="s">
        <v>224</v>
      </c>
      <c r="D1417" s="31" t="s">
        <v>102</v>
      </c>
    </row>
    <row r="1418" spans="1:4" x14ac:dyDescent="0.2">
      <c r="A1418" s="30">
        <v>1064987274</v>
      </c>
      <c r="B1418" s="30" t="s">
        <v>1646</v>
      </c>
      <c r="C1418" s="30" t="s">
        <v>205</v>
      </c>
      <c r="D1418" s="31" t="s">
        <v>102</v>
      </c>
    </row>
    <row r="1419" spans="1:4" x14ac:dyDescent="0.2">
      <c r="A1419" s="30">
        <v>78018900</v>
      </c>
      <c r="B1419" s="30" t="s">
        <v>1647</v>
      </c>
      <c r="C1419" s="30" t="s">
        <v>203</v>
      </c>
      <c r="D1419" s="31" t="s">
        <v>102</v>
      </c>
    </row>
    <row r="1420" spans="1:4" x14ac:dyDescent="0.2">
      <c r="A1420" s="30">
        <v>30687480</v>
      </c>
      <c r="B1420" s="30" t="s">
        <v>1648</v>
      </c>
      <c r="C1420" s="30" t="s">
        <v>203</v>
      </c>
      <c r="D1420" s="31" t="s">
        <v>102</v>
      </c>
    </row>
    <row r="1421" spans="1:4" x14ac:dyDescent="0.2">
      <c r="A1421" s="30">
        <v>35143181</v>
      </c>
      <c r="B1421" s="30" t="s">
        <v>1649</v>
      </c>
      <c r="C1421" s="30" t="s">
        <v>215</v>
      </c>
      <c r="D1421" s="31" t="s">
        <v>103</v>
      </c>
    </row>
    <row r="1422" spans="1:4" x14ac:dyDescent="0.2">
      <c r="A1422" s="30">
        <v>25912133</v>
      </c>
      <c r="B1422" s="30" t="s">
        <v>1650</v>
      </c>
      <c r="C1422" s="30" t="s">
        <v>205</v>
      </c>
      <c r="D1422" s="31" t="s">
        <v>103</v>
      </c>
    </row>
    <row r="1423" spans="1:4" x14ac:dyDescent="0.2">
      <c r="A1423" s="30">
        <v>50960632</v>
      </c>
      <c r="B1423" s="30" t="s">
        <v>1651</v>
      </c>
      <c r="C1423" s="30" t="s">
        <v>205</v>
      </c>
      <c r="D1423" s="31" t="s">
        <v>103</v>
      </c>
    </row>
    <row r="1424" spans="1:4" x14ac:dyDescent="0.2">
      <c r="A1424" s="30">
        <v>2757864</v>
      </c>
      <c r="B1424" s="30" t="s">
        <v>1652</v>
      </c>
      <c r="C1424" s="30" t="s">
        <v>215</v>
      </c>
      <c r="D1424" s="30" t="s">
        <v>104</v>
      </c>
    </row>
    <row r="1425" spans="1:4" x14ac:dyDescent="0.2">
      <c r="A1425" s="30">
        <v>78078451</v>
      </c>
      <c r="B1425" s="30" t="s">
        <v>1653</v>
      </c>
      <c r="C1425" s="30" t="s">
        <v>205</v>
      </c>
      <c r="D1425" s="30" t="s">
        <v>104</v>
      </c>
    </row>
    <row r="1426" spans="1:4" x14ac:dyDescent="0.2">
      <c r="A1426" s="30">
        <v>30645398</v>
      </c>
      <c r="B1426" s="30" t="s">
        <v>1654</v>
      </c>
      <c r="C1426" s="30" t="s">
        <v>214</v>
      </c>
      <c r="D1426" s="30" t="s">
        <v>104</v>
      </c>
    </row>
    <row r="1427" spans="1:4" x14ac:dyDescent="0.2">
      <c r="A1427" s="30">
        <v>30670167</v>
      </c>
      <c r="B1427" s="30" t="s">
        <v>1655</v>
      </c>
      <c r="C1427" s="30" t="s">
        <v>203</v>
      </c>
      <c r="D1427" s="30" t="s">
        <v>104</v>
      </c>
    </row>
    <row r="1428" spans="1:4" x14ac:dyDescent="0.2">
      <c r="A1428" s="30">
        <v>15047640</v>
      </c>
      <c r="B1428" s="30" t="s">
        <v>1656</v>
      </c>
      <c r="C1428" s="30" t="s">
        <v>215</v>
      </c>
      <c r="D1428" s="31" t="s">
        <v>105</v>
      </c>
    </row>
    <row r="1429" spans="1:4" x14ac:dyDescent="0.2">
      <c r="A1429" s="30">
        <v>15051724</v>
      </c>
      <c r="B1429" s="30" t="s">
        <v>1657</v>
      </c>
      <c r="C1429" s="30" t="s">
        <v>202</v>
      </c>
      <c r="D1429" s="31" t="s">
        <v>105</v>
      </c>
    </row>
    <row r="1430" spans="1:4" x14ac:dyDescent="0.2">
      <c r="A1430" s="30">
        <v>92557000</v>
      </c>
      <c r="B1430" s="30" t="s">
        <v>1658</v>
      </c>
      <c r="C1430" s="30" t="s">
        <v>202</v>
      </c>
      <c r="D1430" s="31" t="s">
        <v>105</v>
      </c>
    </row>
    <row r="1431" spans="1:4" x14ac:dyDescent="0.2">
      <c r="A1431" s="30">
        <v>78741901</v>
      </c>
      <c r="B1431" s="30" t="s">
        <v>1659</v>
      </c>
      <c r="C1431" s="30" t="s">
        <v>193</v>
      </c>
      <c r="D1431" s="31" t="s">
        <v>105</v>
      </c>
    </row>
    <row r="1432" spans="1:4" x14ac:dyDescent="0.2">
      <c r="A1432" s="30">
        <v>30569843</v>
      </c>
      <c r="B1432" s="30" t="s">
        <v>1660</v>
      </c>
      <c r="C1432" s="30" t="s">
        <v>205</v>
      </c>
      <c r="D1432" s="31" t="s">
        <v>105</v>
      </c>
    </row>
    <row r="1433" spans="1:4" x14ac:dyDescent="0.2">
      <c r="A1433" s="30">
        <v>30580744</v>
      </c>
      <c r="B1433" s="30" t="s">
        <v>1661</v>
      </c>
      <c r="C1433" s="30" t="s">
        <v>203</v>
      </c>
      <c r="D1433" s="31" t="s">
        <v>105</v>
      </c>
    </row>
    <row r="1434" spans="1:4" x14ac:dyDescent="0.2">
      <c r="A1434" s="30">
        <v>15039717</v>
      </c>
      <c r="B1434" s="30" t="s">
        <v>1662</v>
      </c>
      <c r="C1434" s="30" t="s">
        <v>215</v>
      </c>
      <c r="D1434" s="31" t="s">
        <v>106</v>
      </c>
    </row>
    <row r="1435" spans="1:4" x14ac:dyDescent="0.2">
      <c r="A1435" s="30">
        <v>50944099</v>
      </c>
      <c r="B1435" s="30" t="s">
        <v>1663</v>
      </c>
      <c r="C1435" s="30" t="s">
        <v>205</v>
      </c>
      <c r="D1435" s="31" t="s">
        <v>106</v>
      </c>
    </row>
    <row r="1436" spans="1:4" x14ac:dyDescent="0.2">
      <c r="A1436" s="30">
        <v>39283250</v>
      </c>
      <c r="B1436" s="30" t="s">
        <v>1664</v>
      </c>
      <c r="C1436" s="30" t="s">
        <v>205</v>
      </c>
      <c r="D1436" s="31" t="s">
        <v>106</v>
      </c>
    </row>
    <row r="1437" spans="1:4" x14ac:dyDescent="0.2">
      <c r="A1437" s="30">
        <v>78116001</v>
      </c>
      <c r="B1437" s="30" t="s">
        <v>1665</v>
      </c>
      <c r="C1437" s="30" t="s">
        <v>203</v>
      </c>
      <c r="D1437" s="31" t="s">
        <v>106</v>
      </c>
    </row>
    <row r="1438" spans="1:4" x14ac:dyDescent="0.2">
      <c r="A1438" s="30">
        <v>11812132</v>
      </c>
      <c r="B1438" s="30" t="s">
        <v>1666</v>
      </c>
      <c r="C1438" s="30" t="s">
        <v>213</v>
      </c>
      <c r="D1438" s="31" t="s">
        <v>107</v>
      </c>
    </row>
    <row r="1439" spans="1:4" x14ac:dyDescent="0.2">
      <c r="A1439" s="30">
        <v>11789429</v>
      </c>
      <c r="B1439" s="30" t="s">
        <v>1667</v>
      </c>
      <c r="C1439" s="30" t="s">
        <v>202</v>
      </c>
      <c r="D1439" s="31" t="s">
        <v>107</v>
      </c>
    </row>
    <row r="1440" spans="1:4" x14ac:dyDescent="0.2">
      <c r="A1440" s="30">
        <v>26349751</v>
      </c>
      <c r="B1440" s="30" t="s">
        <v>1668</v>
      </c>
      <c r="C1440" s="30" t="s">
        <v>202</v>
      </c>
      <c r="D1440" s="31" t="s">
        <v>107</v>
      </c>
    </row>
    <row r="1441" spans="1:4" x14ac:dyDescent="0.2">
      <c r="A1441" s="30">
        <v>54257153</v>
      </c>
      <c r="B1441" s="30" t="s">
        <v>1669</v>
      </c>
      <c r="C1441" s="30" t="s">
        <v>189</v>
      </c>
      <c r="D1441" s="31" t="s">
        <v>107</v>
      </c>
    </row>
    <row r="1442" spans="1:4" x14ac:dyDescent="0.2">
      <c r="A1442" s="30">
        <v>35899292</v>
      </c>
      <c r="B1442" s="30" t="s">
        <v>1670</v>
      </c>
      <c r="C1442" s="30" t="s">
        <v>198</v>
      </c>
      <c r="D1442" s="31" t="s">
        <v>107</v>
      </c>
    </row>
    <row r="1443" spans="1:4" x14ac:dyDescent="0.2">
      <c r="A1443" s="30">
        <v>1077435875</v>
      </c>
      <c r="B1443" s="30" t="s">
        <v>1671</v>
      </c>
      <c r="C1443" s="30" t="s">
        <v>204</v>
      </c>
      <c r="D1443" s="31" t="s">
        <v>107</v>
      </c>
    </row>
    <row r="1444" spans="1:4" x14ac:dyDescent="0.2">
      <c r="A1444" s="30">
        <v>82383414</v>
      </c>
      <c r="B1444" s="30" t="s">
        <v>1672</v>
      </c>
      <c r="C1444" s="30" t="s">
        <v>215</v>
      </c>
      <c r="D1444" s="30" t="s">
        <v>108</v>
      </c>
    </row>
    <row r="1445" spans="1:4" x14ac:dyDescent="0.2">
      <c r="A1445" s="30">
        <v>1010016767</v>
      </c>
      <c r="B1445" s="30" t="s">
        <v>1673</v>
      </c>
      <c r="C1445" s="30" t="s">
        <v>205</v>
      </c>
      <c r="D1445" s="30" t="s">
        <v>108</v>
      </c>
    </row>
    <row r="1446" spans="1:4" x14ac:dyDescent="0.2">
      <c r="A1446" s="30">
        <v>31973736</v>
      </c>
      <c r="B1446" s="30" t="s">
        <v>1674</v>
      </c>
      <c r="C1446" s="30" t="s">
        <v>203</v>
      </c>
      <c r="D1446" s="30" t="s">
        <v>108</v>
      </c>
    </row>
    <row r="1447" spans="1:4" x14ac:dyDescent="0.2">
      <c r="A1447" s="30">
        <v>35601004</v>
      </c>
      <c r="B1447" s="30" t="s">
        <v>1675</v>
      </c>
      <c r="C1447" s="30" t="s">
        <v>215</v>
      </c>
      <c r="D1447" s="31" t="s">
        <v>109</v>
      </c>
    </row>
    <row r="1448" spans="1:4" x14ac:dyDescent="0.2">
      <c r="A1448" s="30">
        <v>4846464</v>
      </c>
      <c r="B1448" s="30" t="s">
        <v>1676</v>
      </c>
      <c r="C1448" s="30" t="s">
        <v>205</v>
      </c>
      <c r="D1448" s="31" t="s">
        <v>109</v>
      </c>
    </row>
    <row r="1449" spans="1:4" x14ac:dyDescent="0.2">
      <c r="A1449" s="30">
        <v>79344246</v>
      </c>
      <c r="B1449" s="30" t="s">
        <v>1677</v>
      </c>
      <c r="C1449" s="30" t="s">
        <v>213</v>
      </c>
      <c r="D1449" s="30" t="s">
        <v>2477</v>
      </c>
    </row>
    <row r="1450" spans="1:4" x14ac:dyDescent="0.2">
      <c r="A1450" s="30">
        <v>55161084</v>
      </c>
      <c r="B1450" s="30" t="s">
        <v>1678</v>
      </c>
      <c r="C1450" s="30" t="s">
        <v>204</v>
      </c>
      <c r="D1450" s="30" t="s">
        <v>2477</v>
      </c>
    </row>
    <row r="1451" spans="1:4" x14ac:dyDescent="0.2">
      <c r="A1451" s="30">
        <v>7697829</v>
      </c>
      <c r="B1451" s="30" t="s">
        <v>1679</v>
      </c>
      <c r="C1451" s="30" t="s">
        <v>200</v>
      </c>
      <c r="D1451" s="30" t="s">
        <v>2477</v>
      </c>
    </row>
    <row r="1452" spans="1:4" x14ac:dyDescent="0.2">
      <c r="A1452" s="30">
        <v>33750621</v>
      </c>
      <c r="B1452" s="30" t="s">
        <v>1680</v>
      </c>
      <c r="C1452" s="30" t="s">
        <v>197</v>
      </c>
      <c r="D1452" s="30" t="s">
        <v>2477</v>
      </c>
    </row>
    <row r="1453" spans="1:4" x14ac:dyDescent="0.2">
      <c r="A1453" s="30">
        <v>55150663</v>
      </c>
      <c r="B1453" s="30" t="s">
        <v>1681</v>
      </c>
      <c r="C1453" s="30" t="s">
        <v>202</v>
      </c>
      <c r="D1453" s="30" t="s">
        <v>2477</v>
      </c>
    </row>
    <row r="1454" spans="1:4" x14ac:dyDescent="0.2">
      <c r="A1454" s="30">
        <v>55162289</v>
      </c>
      <c r="B1454" s="30" t="s">
        <v>1682</v>
      </c>
      <c r="C1454" s="30" t="s">
        <v>189</v>
      </c>
      <c r="D1454" s="30" t="s">
        <v>2477</v>
      </c>
    </row>
    <row r="1455" spans="1:4" x14ac:dyDescent="0.2">
      <c r="A1455" s="30">
        <v>26441612</v>
      </c>
      <c r="B1455" s="30" t="s">
        <v>1683</v>
      </c>
      <c r="C1455" s="30" t="s">
        <v>189</v>
      </c>
      <c r="D1455" s="30" t="s">
        <v>2477</v>
      </c>
    </row>
    <row r="1456" spans="1:4" x14ac:dyDescent="0.2">
      <c r="A1456" s="30">
        <v>26450965</v>
      </c>
      <c r="B1456" s="30" t="s">
        <v>1684</v>
      </c>
      <c r="C1456" s="30" t="s">
        <v>189</v>
      </c>
      <c r="D1456" s="30" t="s">
        <v>2477</v>
      </c>
    </row>
    <row r="1457" spans="1:4" x14ac:dyDescent="0.2">
      <c r="A1457" s="30">
        <v>36170450</v>
      </c>
      <c r="B1457" s="30" t="s">
        <v>1685</v>
      </c>
      <c r="C1457" s="30" t="s">
        <v>224</v>
      </c>
      <c r="D1457" s="30" t="s">
        <v>2477</v>
      </c>
    </row>
    <row r="1458" spans="1:4" x14ac:dyDescent="0.2">
      <c r="A1458" s="30">
        <v>26597931</v>
      </c>
      <c r="B1458" s="30" t="s">
        <v>1686</v>
      </c>
      <c r="C1458" s="30" t="s">
        <v>227</v>
      </c>
      <c r="D1458" s="30" t="s">
        <v>2477</v>
      </c>
    </row>
    <row r="1459" spans="1:4" x14ac:dyDescent="0.2">
      <c r="A1459" s="30">
        <v>12130508</v>
      </c>
      <c r="B1459" s="30" t="s">
        <v>1687</v>
      </c>
      <c r="C1459" s="30" t="s">
        <v>193</v>
      </c>
      <c r="D1459" s="30" t="s">
        <v>2477</v>
      </c>
    </row>
    <row r="1460" spans="1:4" x14ac:dyDescent="0.2">
      <c r="A1460" s="30">
        <v>7696977</v>
      </c>
      <c r="B1460" s="30" t="s">
        <v>1688</v>
      </c>
      <c r="C1460" s="30" t="s">
        <v>197</v>
      </c>
      <c r="D1460" s="30" t="s">
        <v>2477</v>
      </c>
    </row>
    <row r="1461" spans="1:4" x14ac:dyDescent="0.2">
      <c r="A1461" s="30">
        <v>55217001</v>
      </c>
      <c r="B1461" s="30" t="s">
        <v>1689</v>
      </c>
      <c r="C1461" s="30" t="s">
        <v>202</v>
      </c>
      <c r="D1461" s="30" t="s">
        <v>2477</v>
      </c>
    </row>
    <row r="1462" spans="1:4" x14ac:dyDescent="0.2">
      <c r="A1462" s="30">
        <v>36177073</v>
      </c>
      <c r="B1462" s="30" t="s">
        <v>1690</v>
      </c>
      <c r="C1462" s="30" t="s">
        <v>202</v>
      </c>
      <c r="D1462" s="30" t="s">
        <v>2477</v>
      </c>
    </row>
    <row r="1463" spans="1:4" x14ac:dyDescent="0.2">
      <c r="A1463" s="30">
        <v>55167684</v>
      </c>
      <c r="B1463" s="30" t="s">
        <v>1691</v>
      </c>
      <c r="C1463" s="30" t="s">
        <v>202</v>
      </c>
      <c r="D1463" s="30" t="s">
        <v>2477</v>
      </c>
    </row>
    <row r="1464" spans="1:4" x14ac:dyDescent="0.2">
      <c r="A1464" s="30">
        <v>1110537366</v>
      </c>
      <c r="B1464" s="30" t="s">
        <v>1692</v>
      </c>
      <c r="C1464" s="30" t="s">
        <v>189</v>
      </c>
      <c r="D1464" s="30" t="s">
        <v>2477</v>
      </c>
    </row>
    <row r="1465" spans="1:4" x14ac:dyDescent="0.2">
      <c r="A1465" s="30">
        <v>12141301</v>
      </c>
      <c r="B1465" s="30" t="s">
        <v>1693</v>
      </c>
      <c r="C1465" s="30" t="s">
        <v>189</v>
      </c>
      <c r="D1465" s="30" t="s">
        <v>2477</v>
      </c>
    </row>
    <row r="1466" spans="1:4" x14ac:dyDescent="0.2">
      <c r="A1466" s="30">
        <v>36169296</v>
      </c>
      <c r="B1466" s="30" t="s">
        <v>1694</v>
      </c>
      <c r="C1466" s="30" t="s">
        <v>198</v>
      </c>
      <c r="D1466" s="30" t="s">
        <v>2477</v>
      </c>
    </row>
    <row r="1467" spans="1:4" x14ac:dyDescent="0.2">
      <c r="A1467" s="30">
        <v>55169412</v>
      </c>
      <c r="B1467" s="30" t="s">
        <v>1695</v>
      </c>
      <c r="C1467" s="30" t="s">
        <v>198</v>
      </c>
      <c r="D1467" s="30" t="s">
        <v>2477</v>
      </c>
    </row>
    <row r="1468" spans="1:4" x14ac:dyDescent="0.2">
      <c r="A1468" s="30">
        <v>39528374</v>
      </c>
      <c r="B1468" s="30" t="s">
        <v>1696</v>
      </c>
      <c r="C1468" s="30" t="s">
        <v>223</v>
      </c>
      <c r="D1468" s="30" t="s">
        <v>2477</v>
      </c>
    </row>
    <row r="1469" spans="1:4" x14ac:dyDescent="0.2">
      <c r="A1469" s="30">
        <v>55174540</v>
      </c>
      <c r="B1469" s="30" t="s">
        <v>1697</v>
      </c>
      <c r="C1469" s="30" t="s">
        <v>224</v>
      </c>
      <c r="D1469" s="30" t="s">
        <v>2477</v>
      </c>
    </row>
    <row r="1470" spans="1:4" x14ac:dyDescent="0.2">
      <c r="A1470" s="30">
        <v>7690012</v>
      </c>
      <c r="B1470" s="30" t="s">
        <v>1698</v>
      </c>
      <c r="C1470" s="30" t="s">
        <v>227</v>
      </c>
      <c r="D1470" s="30" t="s">
        <v>2477</v>
      </c>
    </row>
    <row r="1471" spans="1:4" x14ac:dyDescent="0.2">
      <c r="A1471" s="30">
        <v>36089729</v>
      </c>
      <c r="B1471" s="30" t="s">
        <v>1699</v>
      </c>
      <c r="C1471" s="30" t="s">
        <v>193</v>
      </c>
      <c r="D1471" s="30" t="s">
        <v>2477</v>
      </c>
    </row>
    <row r="1472" spans="1:4" x14ac:dyDescent="0.2">
      <c r="A1472" s="30">
        <v>12108433</v>
      </c>
      <c r="B1472" s="30" t="s">
        <v>1700</v>
      </c>
      <c r="C1472" s="30" t="s">
        <v>205</v>
      </c>
      <c r="D1472" s="30" t="s">
        <v>2477</v>
      </c>
    </row>
    <row r="1473" spans="1:4" x14ac:dyDescent="0.2">
      <c r="A1473" s="30">
        <v>7715612</v>
      </c>
      <c r="B1473" s="30" t="s">
        <v>1701</v>
      </c>
      <c r="C1473" s="30" t="s">
        <v>203</v>
      </c>
      <c r="D1473" s="30" t="s">
        <v>2477</v>
      </c>
    </row>
    <row r="1474" spans="1:4" x14ac:dyDescent="0.2">
      <c r="A1474" s="30">
        <v>55069436</v>
      </c>
      <c r="B1474" s="30" t="s">
        <v>1702</v>
      </c>
      <c r="C1474" s="30" t="s">
        <v>215</v>
      </c>
      <c r="D1474" s="31" t="s">
        <v>110</v>
      </c>
    </row>
    <row r="1475" spans="1:4" x14ac:dyDescent="0.2">
      <c r="A1475" s="30">
        <v>55068763</v>
      </c>
      <c r="B1475" s="30" t="s">
        <v>1703</v>
      </c>
      <c r="C1475" s="30" t="s">
        <v>202</v>
      </c>
      <c r="D1475" s="31" t="s">
        <v>110</v>
      </c>
    </row>
    <row r="1476" spans="1:4" x14ac:dyDescent="0.2">
      <c r="A1476" s="30">
        <v>1088340608</v>
      </c>
      <c r="B1476" s="30" t="s">
        <v>1704</v>
      </c>
      <c r="C1476" s="30" t="s">
        <v>224</v>
      </c>
      <c r="D1476" s="31" t="s">
        <v>110</v>
      </c>
    </row>
    <row r="1477" spans="1:4" x14ac:dyDescent="0.2">
      <c r="A1477" s="30">
        <v>55059658</v>
      </c>
      <c r="B1477" s="30" t="s">
        <v>1705</v>
      </c>
      <c r="C1477" s="30" t="s">
        <v>193</v>
      </c>
      <c r="D1477" s="31" t="s">
        <v>110</v>
      </c>
    </row>
    <row r="1478" spans="1:4" x14ac:dyDescent="0.2">
      <c r="A1478" s="30">
        <v>55059441</v>
      </c>
      <c r="B1478" s="30" t="s">
        <v>1706</v>
      </c>
      <c r="C1478" s="30" t="s">
        <v>205</v>
      </c>
      <c r="D1478" s="31" t="s">
        <v>110</v>
      </c>
    </row>
    <row r="1479" spans="1:4" x14ac:dyDescent="0.2">
      <c r="A1479" s="30">
        <v>55066649</v>
      </c>
      <c r="B1479" s="30" t="s">
        <v>1707</v>
      </c>
      <c r="C1479" s="30" t="s">
        <v>203</v>
      </c>
      <c r="D1479" s="31" t="s">
        <v>110</v>
      </c>
    </row>
    <row r="1480" spans="1:4" x14ac:dyDescent="0.2">
      <c r="A1480" s="30">
        <v>7714637</v>
      </c>
      <c r="B1480" s="30" t="s">
        <v>1708</v>
      </c>
      <c r="C1480" s="30" t="s">
        <v>215</v>
      </c>
      <c r="D1480" s="30" t="s">
        <v>111</v>
      </c>
    </row>
    <row r="1481" spans="1:4" x14ac:dyDescent="0.2">
      <c r="A1481" s="30">
        <v>26425349</v>
      </c>
      <c r="B1481" s="30" t="s">
        <v>1709</v>
      </c>
      <c r="C1481" s="30" t="s">
        <v>223</v>
      </c>
      <c r="D1481" s="30" t="s">
        <v>111</v>
      </c>
    </row>
    <row r="1482" spans="1:4" x14ac:dyDescent="0.2">
      <c r="A1482" s="30">
        <v>12274293</v>
      </c>
      <c r="B1482" s="30" t="s">
        <v>1710</v>
      </c>
      <c r="C1482" s="30" t="s">
        <v>205</v>
      </c>
      <c r="D1482" s="30" t="s">
        <v>111</v>
      </c>
    </row>
    <row r="1483" spans="1:4" x14ac:dyDescent="0.2">
      <c r="A1483" s="30">
        <v>1081393784</v>
      </c>
      <c r="B1483" s="30" t="s">
        <v>1711</v>
      </c>
      <c r="C1483" s="30" t="s">
        <v>203</v>
      </c>
      <c r="D1483" s="30" t="s">
        <v>111</v>
      </c>
    </row>
    <row r="1484" spans="1:4" x14ac:dyDescent="0.2">
      <c r="A1484" s="30">
        <v>12275830</v>
      </c>
      <c r="B1484" s="30" t="s">
        <v>1712</v>
      </c>
      <c r="C1484" s="30" t="s">
        <v>203</v>
      </c>
      <c r="D1484" s="30" t="s">
        <v>111</v>
      </c>
    </row>
    <row r="1485" spans="1:4" x14ac:dyDescent="0.2">
      <c r="A1485" s="30">
        <v>36172230</v>
      </c>
      <c r="B1485" s="30" t="s">
        <v>1713</v>
      </c>
      <c r="C1485" s="30" t="s">
        <v>215</v>
      </c>
      <c r="D1485" s="30" t="s">
        <v>112</v>
      </c>
    </row>
    <row r="1486" spans="1:4" x14ac:dyDescent="0.2">
      <c r="A1486" s="30">
        <v>1094894886</v>
      </c>
      <c r="B1486" s="30" t="s">
        <v>1714</v>
      </c>
      <c r="C1486" s="30" t="s">
        <v>193</v>
      </c>
      <c r="D1486" s="30" t="s">
        <v>112</v>
      </c>
    </row>
    <row r="1487" spans="1:4" x14ac:dyDescent="0.2">
      <c r="A1487" s="30">
        <v>12232759</v>
      </c>
      <c r="B1487" s="30" t="s">
        <v>1715</v>
      </c>
      <c r="C1487" s="30" t="s">
        <v>205</v>
      </c>
      <c r="D1487" s="30" t="s">
        <v>112</v>
      </c>
    </row>
    <row r="1488" spans="1:4" x14ac:dyDescent="0.2">
      <c r="A1488" s="30">
        <v>12231409</v>
      </c>
      <c r="B1488" s="30" t="s">
        <v>1716</v>
      </c>
      <c r="C1488" s="30" t="s">
        <v>203</v>
      </c>
      <c r="D1488" s="30" t="s">
        <v>112</v>
      </c>
    </row>
    <row r="1489" spans="1:4" x14ac:dyDescent="0.2">
      <c r="A1489" s="30">
        <v>12265395</v>
      </c>
      <c r="B1489" s="30" t="s">
        <v>1717</v>
      </c>
      <c r="C1489" s="30" t="s">
        <v>203</v>
      </c>
      <c r="D1489" s="30" t="s">
        <v>112</v>
      </c>
    </row>
    <row r="1490" spans="1:4" x14ac:dyDescent="0.2">
      <c r="A1490" s="30">
        <v>40916284</v>
      </c>
      <c r="B1490" s="30" t="s">
        <v>1718</v>
      </c>
      <c r="C1490" s="30" t="s">
        <v>213</v>
      </c>
      <c r="D1490" s="30" t="s">
        <v>113</v>
      </c>
    </row>
    <row r="1491" spans="1:4" x14ac:dyDescent="0.2">
      <c r="A1491" s="30">
        <v>5159515</v>
      </c>
      <c r="B1491" s="30" t="s">
        <v>1719</v>
      </c>
      <c r="C1491" s="30" t="s">
        <v>200</v>
      </c>
      <c r="D1491" s="30" t="s">
        <v>113</v>
      </c>
    </row>
    <row r="1492" spans="1:4" x14ac:dyDescent="0.2">
      <c r="A1492" s="30">
        <v>77187289</v>
      </c>
      <c r="B1492" s="30" t="s">
        <v>1720</v>
      </c>
      <c r="C1492" s="30" t="s">
        <v>200</v>
      </c>
      <c r="D1492" s="30" t="s">
        <v>113</v>
      </c>
    </row>
    <row r="1493" spans="1:4" x14ac:dyDescent="0.2">
      <c r="A1493" s="30">
        <v>40981225</v>
      </c>
      <c r="B1493" s="30" t="s">
        <v>1721</v>
      </c>
      <c r="C1493" s="30" t="s">
        <v>200</v>
      </c>
      <c r="D1493" s="30" t="s">
        <v>113</v>
      </c>
    </row>
    <row r="1494" spans="1:4" x14ac:dyDescent="0.2">
      <c r="A1494" s="30">
        <v>84084945</v>
      </c>
      <c r="B1494" s="30" t="s">
        <v>1722</v>
      </c>
      <c r="C1494" s="30" t="s">
        <v>202</v>
      </c>
      <c r="D1494" s="30" t="s">
        <v>113</v>
      </c>
    </row>
    <row r="1495" spans="1:4" x14ac:dyDescent="0.2">
      <c r="A1495" s="30">
        <v>17900756</v>
      </c>
      <c r="B1495" s="30" t="s">
        <v>1723</v>
      </c>
      <c r="C1495" s="30" t="s">
        <v>202</v>
      </c>
      <c r="D1495" s="30" t="s">
        <v>113</v>
      </c>
    </row>
    <row r="1496" spans="1:4" x14ac:dyDescent="0.2">
      <c r="A1496" s="30">
        <v>33209332</v>
      </c>
      <c r="B1496" s="30" t="s">
        <v>1724</v>
      </c>
      <c r="C1496" s="30" t="s">
        <v>189</v>
      </c>
      <c r="D1496" s="30" t="s">
        <v>113</v>
      </c>
    </row>
    <row r="1497" spans="1:4" x14ac:dyDescent="0.2">
      <c r="A1497" s="30">
        <v>1065594835</v>
      </c>
      <c r="B1497" s="30" t="s">
        <v>1725</v>
      </c>
      <c r="C1497" s="30" t="s">
        <v>189</v>
      </c>
      <c r="D1497" s="30" t="s">
        <v>113</v>
      </c>
    </row>
    <row r="1498" spans="1:4" x14ac:dyDescent="0.2">
      <c r="A1498" s="30">
        <v>71798090</v>
      </c>
      <c r="B1498" s="30" t="s">
        <v>1726</v>
      </c>
      <c r="C1498" s="30" t="s">
        <v>224</v>
      </c>
      <c r="D1498" s="30" t="s">
        <v>113</v>
      </c>
    </row>
    <row r="1499" spans="1:4" x14ac:dyDescent="0.2">
      <c r="A1499" s="30">
        <v>77094658</v>
      </c>
      <c r="B1499" s="30" t="s">
        <v>1727</v>
      </c>
      <c r="C1499" s="30" t="s">
        <v>226</v>
      </c>
      <c r="D1499" s="30" t="s">
        <v>113</v>
      </c>
    </row>
    <row r="1500" spans="1:4" x14ac:dyDescent="0.2">
      <c r="A1500" s="30">
        <v>49778554</v>
      </c>
      <c r="B1500" s="30" t="s">
        <v>1728</v>
      </c>
      <c r="C1500" s="30" t="s">
        <v>204</v>
      </c>
      <c r="D1500" s="30" t="s">
        <v>113</v>
      </c>
    </row>
    <row r="1501" spans="1:4" x14ac:dyDescent="0.2">
      <c r="A1501" s="30">
        <v>85470205</v>
      </c>
      <c r="B1501" s="30" t="s">
        <v>1729</v>
      </c>
      <c r="C1501" s="30" t="s">
        <v>215</v>
      </c>
      <c r="D1501" s="30" t="s">
        <v>114</v>
      </c>
    </row>
    <row r="1502" spans="1:4" x14ac:dyDescent="0.2">
      <c r="A1502" s="30">
        <v>40983574</v>
      </c>
      <c r="B1502" s="30" t="s">
        <v>1730</v>
      </c>
      <c r="C1502" s="30" t="s">
        <v>205</v>
      </c>
      <c r="D1502" s="30" t="s">
        <v>114</v>
      </c>
    </row>
    <row r="1503" spans="1:4" x14ac:dyDescent="0.2">
      <c r="A1503" s="30">
        <v>40801385</v>
      </c>
      <c r="B1503" s="30" t="s">
        <v>1731</v>
      </c>
      <c r="C1503" s="30" t="s">
        <v>205</v>
      </c>
      <c r="D1503" s="30" t="s">
        <v>114</v>
      </c>
    </row>
    <row r="1504" spans="1:4" x14ac:dyDescent="0.2">
      <c r="A1504" s="30">
        <v>1121042141</v>
      </c>
      <c r="B1504" s="30" t="s">
        <v>1732</v>
      </c>
      <c r="C1504" s="30" t="s">
        <v>203</v>
      </c>
      <c r="D1504" s="30" t="s">
        <v>114</v>
      </c>
    </row>
    <row r="1505" spans="1:4" x14ac:dyDescent="0.2">
      <c r="A1505" s="30">
        <v>72343496</v>
      </c>
      <c r="B1505" s="30" t="s">
        <v>1733</v>
      </c>
      <c r="C1505" s="30" t="s">
        <v>215</v>
      </c>
      <c r="D1505" s="31" t="s">
        <v>2509</v>
      </c>
    </row>
    <row r="1506" spans="1:4" x14ac:dyDescent="0.2">
      <c r="A1506" s="30">
        <v>77022226</v>
      </c>
      <c r="B1506" s="30" t="s">
        <v>1734</v>
      </c>
      <c r="C1506" s="30" t="s">
        <v>224</v>
      </c>
      <c r="D1506" s="31" t="s">
        <v>2509</v>
      </c>
    </row>
    <row r="1507" spans="1:4" x14ac:dyDescent="0.2">
      <c r="A1507" s="30">
        <v>70066718</v>
      </c>
      <c r="B1507" s="30" t="s">
        <v>1735</v>
      </c>
      <c r="C1507" s="30" t="s">
        <v>193</v>
      </c>
      <c r="D1507" s="31" t="s">
        <v>2509</v>
      </c>
    </row>
    <row r="1508" spans="1:4" x14ac:dyDescent="0.2">
      <c r="A1508" s="30">
        <v>77175611</v>
      </c>
      <c r="B1508" s="30" t="s">
        <v>1736</v>
      </c>
      <c r="C1508" s="30" t="s">
        <v>205</v>
      </c>
      <c r="D1508" s="31" t="s">
        <v>2509</v>
      </c>
    </row>
    <row r="1509" spans="1:4" x14ac:dyDescent="0.2">
      <c r="A1509" s="30">
        <v>27004151</v>
      </c>
      <c r="B1509" s="30" t="s">
        <v>1737</v>
      </c>
      <c r="C1509" s="30" t="s">
        <v>203</v>
      </c>
      <c r="D1509" s="31" t="s">
        <v>2509</v>
      </c>
    </row>
    <row r="1510" spans="1:4" x14ac:dyDescent="0.2">
      <c r="A1510" s="30">
        <v>91492140</v>
      </c>
      <c r="B1510" s="30" t="s">
        <v>1738</v>
      </c>
      <c r="C1510" s="30" t="s">
        <v>213</v>
      </c>
      <c r="D1510" s="30" t="s">
        <v>2478</v>
      </c>
    </row>
    <row r="1511" spans="1:4" x14ac:dyDescent="0.2">
      <c r="A1511" s="30">
        <v>57427365</v>
      </c>
      <c r="B1511" s="30" t="s">
        <v>1739</v>
      </c>
      <c r="C1511" s="30" t="s">
        <v>226</v>
      </c>
      <c r="D1511" s="30" t="s">
        <v>2478</v>
      </c>
    </row>
    <row r="1512" spans="1:4" x14ac:dyDescent="0.2">
      <c r="A1512" s="30">
        <v>36562725</v>
      </c>
      <c r="B1512" s="30" t="s">
        <v>1740</v>
      </c>
      <c r="C1512" s="30" t="s">
        <v>205</v>
      </c>
      <c r="D1512" s="30" t="s">
        <v>2478</v>
      </c>
    </row>
    <row r="1513" spans="1:4" x14ac:dyDescent="0.2">
      <c r="A1513" s="30">
        <v>36545807</v>
      </c>
      <c r="B1513" s="30" t="s">
        <v>1741</v>
      </c>
      <c r="C1513" s="30" t="s">
        <v>204</v>
      </c>
      <c r="D1513" s="30" t="s">
        <v>2478</v>
      </c>
    </row>
    <row r="1514" spans="1:4" x14ac:dyDescent="0.2">
      <c r="A1514" s="30">
        <v>36552575</v>
      </c>
      <c r="B1514" s="30" t="s">
        <v>1742</v>
      </c>
      <c r="C1514" s="30" t="s">
        <v>201</v>
      </c>
      <c r="D1514" s="30" t="s">
        <v>2478</v>
      </c>
    </row>
    <row r="1515" spans="1:4" x14ac:dyDescent="0.2">
      <c r="A1515" s="30">
        <v>12557358</v>
      </c>
      <c r="B1515" s="30" t="s">
        <v>1743</v>
      </c>
      <c r="C1515" s="30" t="s">
        <v>197</v>
      </c>
      <c r="D1515" s="30" t="s">
        <v>2478</v>
      </c>
    </row>
    <row r="1516" spans="1:4" x14ac:dyDescent="0.2">
      <c r="A1516" s="30">
        <v>1004094432</v>
      </c>
      <c r="B1516" s="30" t="s">
        <v>1744</v>
      </c>
      <c r="C1516" s="30" t="s">
        <v>197</v>
      </c>
      <c r="D1516" s="30" t="s">
        <v>2478</v>
      </c>
    </row>
    <row r="1517" spans="1:4" x14ac:dyDescent="0.2">
      <c r="A1517" s="30">
        <v>5013666</v>
      </c>
      <c r="B1517" s="30" t="s">
        <v>1745</v>
      </c>
      <c r="C1517" s="30" t="s">
        <v>197</v>
      </c>
      <c r="D1517" s="30" t="s">
        <v>2478</v>
      </c>
    </row>
    <row r="1518" spans="1:4" x14ac:dyDescent="0.2">
      <c r="A1518" s="30">
        <v>49782961</v>
      </c>
      <c r="B1518" s="30" t="s">
        <v>1746</v>
      </c>
      <c r="C1518" s="30" t="s">
        <v>202</v>
      </c>
      <c r="D1518" s="30" t="s">
        <v>2478</v>
      </c>
    </row>
    <row r="1519" spans="1:4" x14ac:dyDescent="0.2">
      <c r="A1519" s="30">
        <v>8701323</v>
      </c>
      <c r="B1519" s="30" t="s">
        <v>1747</v>
      </c>
      <c r="C1519" s="30" t="s">
        <v>202</v>
      </c>
      <c r="D1519" s="30" t="s">
        <v>2478</v>
      </c>
    </row>
    <row r="1520" spans="1:4" x14ac:dyDescent="0.2">
      <c r="A1520" s="30">
        <v>85490862</v>
      </c>
      <c r="B1520" s="30" t="s">
        <v>1748</v>
      </c>
      <c r="C1520" s="30" t="s">
        <v>223</v>
      </c>
      <c r="D1520" s="30" t="s">
        <v>2478</v>
      </c>
    </row>
    <row r="1521" spans="1:4" x14ac:dyDescent="0.2">
      <c r="A1521" s="30">
        <v>12642360</v>
      </c>
      <c r="B1521" s="30" t="s">
        <v>1749</v>
      </c>
      <c r="C1521" s="30" t="s">
        <v>193</v>
      </c>
      <c r="D1521" s="30" t="s">
        <v>2478</v>
      </c>
    </row>
    <row r="1522" spans="1:4" x14ac:dyDescent="0.2">
      <c r="A1522" s="30">
        <v>36532985</v>
      </c>
      <c r="B1522" s="30" t="s">
        <v>1750</v>
      </c>
      <c r="C1522" s="30" t="s">
        <v>203</v>
      </c>
      <c r="D1522" s="30" t="s">
        <v>2478</v>
      </c>
    </row>
    <row r="1523" spans="1:4" x14ac:dyDescent="0.2">
      <c r="A1523" s="30">
        <v>12535612</v>
      </c>
      <c r="B1523" s="30" t="s">
        <v>1751</v>
      </c>
      <c r="C1523" s="30" t="s">
        <v>219</v>
      </c>
      <c r="D1523" s="30" t="s">
        <v>2478</v>
      </c>
    </row>
    <row r="1524" spans="1:4" x14ac:dyDescent="0.2">
      <c r="A1524" s="30">
        <v>49743423</v>
      </c>
      <c r="B1524" s="30" t="s">
        <v>1752</v>
      </c>
      <c r="C1524" s="30" t="s">
        <v>201</v>
      </c>
      <c r="D1524" s="30" t="s">
        <v>2478</v>
      </c>
    </row>
    <row r="1525" spans="1:4" x14ac:dyDescent="0.2">
      <c r="A1525" s="30">
        <v>85448279</v>
      </c>
      <c r="B1525" s="30" t="s">
        <v>1753</v>
      </c>
      <c r="C1525" s="30" t="s">
        <v>202</v>
      </c>
      <c r="D1525" s="30" t="s">
        <v>2478</v>
      </c>
    </row>
    <row r="1526" spans="1:4" x14ac:dyDescent="0.2">
      <c r="A1526" s="30">
        <v>1082908059</v>
      </c>
      <c r="B1526" s="30" t="s">
        <v>1754</v>
      </c>
      <c r="C1526" s="30" t="s">
        <v>202</v>
      </c>
      <c r="D1526" s="30" t="s">
        <v>2478</v>
      </c>
    </row>
    <row r="1527" spans="1:4" x14ac:dyDescent="0.2">
      <c r="A1527" s="30">
        <v>85451288</v>
      </c>
      <c r="B1527" s="30" t="s">
        <v>1755</v>
      </c>
      <c r="C1527" s="30" t="s">
        <v>202</v>
      </c>
      <c r="D1527" s="30" t="s">
        <v>2478</v>
      </c>
    </row>
    <row r="1528" spans="1:4" x14ac:dyDescent="0.2">
      <c r="A1528" s="30">
        <v>19614630</v>
      </c>
      <c r="B1528" s="30" t="s">
        <v>1756</v>
      </c>
      <c r="C1528" s="30" t="s">
        <v>189</v>
      </c>
      <c r="D1528" s="30" t="s">
        <v>2478</v>
      </c>
    </row>
    <row r="1529" spans="1:4" x14ac:dyDescent="0.2">
      <c r="A1529" s="30">
        <v>12558671</v>
      </c>
      <c r="B1529" s="30" t="s">
        <v>1757</v>
      </c>
      <c r="C1529" s="30" t="s">
        <v>193</v>
      </c>
      <c r="D1529" s="30" t="s">
        <v>2478</v>
      </c>
    </row>
    <row r="1530" spans="1:4" x14ac:dyDescent="0.2">
      <c r="A1530" s="30">
        <v>12557889</v>
      </c>
      <c r="B1530" s="30" t="s">
        <v>1758</v>
      </c>
      <c r="C1530" s="30" t="s">
        <v>205</v>
      </c>
      <c r="D1530" s="30" t="s">
        <v>2478</v>
      </c>
    </row>
    <row r="1531" spans="1:4" x14ac:dyDescent="0.2">
      <c r="A1531" s="30">
        <v>12612746</v>
      </c>
      <c r="B1531" s="30" t="s">
        <v>1759</v>
      </c>
      <c r="C1531" s="30" t="s">
        <v>215</v>
      </c>
      <c r="D1531" s="31" t="s">
        <v>115</v>
      </c>
    </row>
    <row r="1532" spans="1:4" x14ac:dyDescent="0.2">
      <c r="A1532" s="30">
        <v>57411988</v>
      </c>
      <c r="B1532" s="30" t="s">
        <v>1760</v>
      </c>
      <c r="C1532" s="30" t="s">
        <v>224</v>
      </c>
      <c r="D1532" s="31" t="s">
        <v>115</v>
      </c>
    </row>
    <row r="1533" spans="1:4" x14ac:dyDescent="0.2">
      <c r="A1533" s="30">
        <v>12447943</v>
      </c>
      <c r="B1533" s="30" t="s">
        <v>1761</v>
      </c>
      <c r="C1533" s="30" t="s">
        <v>224</v>
      </c>
      <c r="D1533" s="31" t="s">
        <v>115</v>
      </c>
    </row>
    <row r="1534" spans="1:4" x14ac:dyDescent="0.2">
      <c r="A1534" s="30">
        <v>12612803</v>
      </c>
      <c r="B1534" s="30" t="s">
        <v>1762</v>
      </c>
      <c r="C1534" s="30" t="s">
        <v>203</v>
      </c>
      <c r="D1534" s="31" t="s">
        <v>115</v>
      </c>
    </row>
    <row r="1535" spans="1:4" x14ac:dyDescent="0.2">
      <c r="A1535" s="30">
        <v>12624573</v>
      </c>
      <c r="B1535" s="30" t="s">
        <v>1763</v>
      </c>
      <c r="C1535" s="30" t="s">
        <v>203</v>
      </c>
      <c r="D1535" s="31" t="s">
        <v>115</v>
      </c>
    </row>
    <row r="1536" spans="1:4" x14ac:dyDescent="0.2">
      <c r="A1536" s="30">
        <v>73102971</v>
      </c>
      <c r="B1536" s="30" t="s">
        <v>1764</v>
      </c>
      <c r="C1536" s="30" t="s">
        <v>215</v>
      </c>
      <c r="D1536" s="30" t="s">
        <v>116</v>
      </c>
    </row>
    <row r="1537" spans="1:4" x14ac:dyDescent="0.2">
      <c r="A1537" s="30">
        <v>1085043757</v>
      </c>
      <c r="B1537" s="30" t="s">
        <v>1765</v>
      </c>
      <c r="C1537" s="30" t="s">
        <v>205</v>
      </c>
      <c r="D1537" s="30" t="s">
        <v>116</v>
      </c>
    </row>
    <row r="1538" spans="1:4" x14ac:dyDescent="0.2">
      <c r="A1538" s="30">
        <v>23042913</v>
      </c>
      <c r="B1538" s="30" t="s">
        <v>1766</v>
      </c>
      <c r="C1538" s="30" t="s">
        <v>205</v>
      </c>
      <c r="D1538" s="30" t="s">
        <v>116</v>
      </c>
    </row>
    <row r="1539" spans="1:4" x14ac:dyDescent="0.2">
      <c r="A1539" s="30">
        <v>39018790</v>
      </c>
      <c r="B1539" s="30" t="s">
        <v>1767</v>
      </c>
      <c r="C1539" s="30" t="s">
        <v>203</v>
      </c>
      <c r="D1539" s="30" t="s">
        <v>116</v>
      </c>
    </row>
    <row r="1540" spans="1:4" x14ac:dyDescent="0.2">
      <c r="A1540" s="30">
        <v>12501042</v>
      </c>
      <c r="B1540" s="30" t="s">
        <v>1768</v>
      </c>
      <c r="C1540" s="30" t="s">
        <v>203</v>
      </c>
      <c r="D1540" s="30" t="s">
        <v>116</v>
      </c>
    </row>
    <row r="1541" spans="1:4" x14ac:dyDescent="0.2">
      <c r="A1541" s="30">
        <v>19585352</v>
      </c>
      <c r="B1541" s="30" t="s">
        <v>1769</v>
      </c>
      <c r="C1541" s="30" t="s">
        <v>215</v>
      </c>
      <c r="D1541" s="31" t="s">
        <v>117</v>
      </c>
    </row>
    <row r="1542" spans="1:4" x14ac:dyDescent="0.2">
      <c r="A1542" s="30">
        <v>77006105</v>
      </c>
      <c r="B1542" s="30" t="s">
        <v>1770</v>
      </c>
      <c r="C1542" s="30" t="s">
        <v>189</v>
      </c>
      <c r="D1542" s="31" t="s">
        <v>117</v>
      </c>
    </row>
    <row r="1543" spans="1:4" x14ac:dyDescent="0.2">
      <c r="A1543" s="30">
        <v>77189232</v>
      </c>
      <c r="B1543" s="30" t="s">
        <v>1771</v>
      </c>
      <c r="C1543" s="30" t="s">
        <v>205</v>
      </c>
      <c r="D1543" s="31" t="s">
        <v>117</v>
      </c>
    </row>
    <row r="1544" spans="1:4" x14ac:dyDescent="0.2">
      <c r="A1544" s="30">
        <v>26759691</v>
      </c>
      <c r="B1544" s="30" t="s">
        <v>1772</v>
      </c>
      <c r="C1544" s="30" t="s">
        <v>205</v>
      </c>
      <c r="D1544" s="31" t="s">
        <v>117</v>
      </c>
    </row>
    <row r="1545" spans="1:4" x14ac:dyDescent="0.2">
      <c r="A1545" s="30">
        <v>49767168</v>
      </c>
      <c r="B1545" s="30" t="s">
        <v>1773</v>
      </c>
      <c r="C1545" s="30" t="s">
        <v>205</v>
      </c>
      <c r="D1545" s="31" t="s">
        <v>117</v>
      </c>
    </row>
    <row r="1546" spans="1:4" x14ac:dyDescent="0.2">
      <c r="A1546" s="30">
        <v>12641631</v>
      </c>
      <c r="B1546" s="30" t="s">
        <v>1774</v>
      </c>
      <c r="C1546" s="30" t="s">
        <v>203</v>
      </c>
      <c r="D1546" s="31" t="s">
        <v>117</v>
      </c>
    </row>
    <row r="1547" spans="1:4" x14ac:dyDescent="0.2">
      <c r="A1547" s="30">
        <v>12588238</v>
      </c>
      <c r="B1547" s="30" t="s">
        <v>1775</v>
      </c>
      <c r="C1547" s="30" t="s">
        <v>215</v>
      </c>
      <c r="D1547" s="30" t="s">
        <v>118</v>
      </c>
    </row>
    <row r="1548" spans="1:4" x14ac:dyDescent="0.2">
      <c r="A1548" s="30">
        <v>26725412</v>
      </c>
      <c r="B1548" s="30" t="s">
        <v>1776</v>
      </c>
      <c r="C1548" s="30" t="s">
        <v>205</v>
      </c>
      <c r="D1548" s="30" t="s">
        <v>118</v>
      </c>
    </row>
    <row r="1549" spans="1:4" x14ac:dyDescent="0.2">
      <c r="A1549" s="30">
        <v>39086596</v>
      </c>
      <c r="B1549" s="30" t="s">
        <v>1777</v>
      </c>
      <c r="C1549" s="30" t="s">
        <v>205</v>
      </c>
      <c r="D1549" s="30" t="s">
        <v>118</v>
      </c>
    </row>
    <row r="1550" spans="1:4" x14ac:dyDescent="0.2">
      <c r="A1550" s="30">
        <v>32757307</v>
      </c>
      <c r="B1550" s="30" t="s">
        <v>1778</v>
      </c>
      <c r="C1550" s="30" t="s">
        <v>203</v>
      </c>
      <c r="D1550" s="30" t="s">
        <v>118</v>
      </c>
    </row>
    <row r="1551" spans="1:4" x14ac:dyDescent="0.2">
      <c r="A1551" s="30">
        <v>39089758</v>
      </c>
      <c r="B1551" s="30" t="s">
        <v>1779</v>
      </c>
      <c r="C1551" s="30" t="s">
        <v>203</v>
      </c>
      <c r="D1551" s="30" t="s">
        <v>118</v>
      </c>
    </row>
    <row r="1552" spans="1:4" x14ac:dyDescent="0.2">
      <c r="A1552" s="30">
        <v>7469363</v>
      </c>
      <c r="B1552" s="30" t="s">
        <v>1780</v>
      </c>
      <c r="C1552" s="30" t="s">
        <v>216</v>
      </c>
      <c r="D1552" s="30" t="s">
        <v>118</v>
      </c>
    </row>
    <row r="1553" spans="1:4" x14ac:dyDescent="0.2">
      <c r="A1553" s="30">
        <v>57443558</v>
      </c>
      <c r="B1553" s="30" t="s">
        <v>1781</v>
      </c>
      <c r="C1553" s="30" t="s">
        <v>215</v>
      </c>
      <c r="D1553" s="30" t="s">
        <v>119</v>
      </c>
    </row>
    <row r="1554" spans="1:4" x14ac:dyDescent="0.2">
      <c r="A1554" s="30">
        <v>26910676</v>
      </c>
      <c r="B1554" s="30" t="s">
        <v>1782</v>
      </c>
      <c r="C1554" s="30" t="s">
        <v>203</v>
      </c>
      <c r="D1554" s="30" t="s">
        <v>119</v>
      </c>
    </row>
    <row r="1555" spans="1:4" x14ac:dyDescent="0.2">
      <c r="A1555" s="30">
        <v>79428552</v>
      </c>
      <c r="B1555" s="30" t="s">
        <v>1783</v>
      </c>
      <c r="C1555" s="30" t="s">
        <v>213</v>
      </c>
      <c r="D1555" s="30" t="s">
        <v>2479</v>
      </c>
    </row>
    <row r="1556" spans="1:4" x14ac:dyDescent="0.2">
      <c r="A1556" s="30">
        <v>17316198</v>
      </c>
      <c r="B1556" s="30" t="s">
        <v>1784</v>
      </c>
      <c r="C1556" s="30" t="s">
        <v>220</v>
      </c>
      <c r="D1556" s="30" t="s">
        <v>2479</v>
      </c>
    </row>
    <row r="1557" spans="1:4" x14ac:dyDescent="0.2">
      <c r="A1557" s="30">
        <v>52821281</v>
      </c>
      <c r="B1557" s="30" t="s">
        <v>1785</v>
      </c>
      <c r="C1557" s="30" t="s">
        <v>202</v>
      </c>
      <c r="D1557" s="30" t="s">
        <v>2479</v>
      </c>
    </row>
    <row r="1558" spans="1:4" x14ac:dyDescent="0.2">
      <c r="A1558" s="30">
        <v>30083754</v>
      </c>
      <c r="B1558" s="30" t="s">
        <v>1786</v>
      </c>
      <c r="C1558" s="30" t="s">
        <v>202</v>
      </c>
      <c r="D1558" s="30" t="s">
        <v>2479</v>
      </c>
    </row>
    <row r="1559" spans="1:4" x14ac:dyDescent="0.2">
      <c r="A1559" s="30">
        <v>86061672</v>
      </c>
      <c r="B1559" s="30" t="s">
        <v>1787</v>
      </c>
      <c r="C1559" s="30" t="s">
        <v>202</v>
      </c>
      <c r="D1559" s="30" t="s">
        <v>2479</v>
      </c>
    </row>
    <row r="1560" spans="1:4" x14ac:dyDescent="0.2">
      <c r="A1560" s="30">
        <v>1122648215</v>
      </c>
      <c r="B1560" s="30" t="s">
        <v>1788</v>
      </c>
      <c r="C1560" s="30" t="s">
        <v>202</v>
      </c>
      <c r="D1560" s="30" t="s">
        <v>2479</v>
      </c>
    </row>
    <row r="1561" spans="1:4" x14ac:dyDescent="0.2">
      <c r="A1561" s="30">
        <v>40333147</v>
      </c>
      <c r="B1561" s="30" t="s">
        <v>1789</v>
      </c>
      <c r="C1561" s="30" t="s">
        <v>202</v>
      </c>
      <c r="D1561" s="30" t="s">
        <v>2479</v>
      </c>
    </row>
    <row r="1562" spans="1:4" x14ac:dyDescent="0.2">
      <c r="A1562" s="30">
        <v>51787887</v>
      </c>
      <c r="B1562" s="30" t="s">
        <v>1790</v>
      </c>
      <c r="C1562" s="30" t="s">
        <v>202</v>
      </c>
      <c r="D1562" s="30" t="s">
        <v>2479</v>
      </c>
    </row>
    <row r="1563" spans="1:4" x14ac:dyDescent="0.2">
      <c r="A1563" s="30">
        <v>41670525</v>
      </c>
      <c r="B1563" s="30" t="s">
        <v>1791</v>
      </c>
      <c r="C1563" s="30" t="s">
        <v>225</v>
      </c>
      <c r="D1563" s="30" t="s">
        <v>2479</v>
      </c>
    </row>
    <row r="1564" spans="1:4" x14ac:dyDescent="0.2">
      <c r="A1564" s="30">
        <v>17348126</v>
      </c>
      <c r="B1564" s="30" t="s">
        <v>1792</v>
      </c>
      <c r="C1564" s="30" t="s">
        <v>226</v>
      </c>
      <c r="D1564" s="30" t="s">
        <v>2479</v>
      </c>
    </row>
    <row r="1565" spans="1:4" x14ac:dyDescent="0.2">
      <c r="A1565" s="30">
        <v>40386348</v>
      </c>
      <c r="B1565" s="30" t="s">
        <v>1793</v>
      </c>
      <c r="C1565" s="30" t="s">
        <v>227</v>
      </c>
      <c r="D1565" s="30" t="s">
        <v>2479</v>
      </c>
    </row>
    <row r="1566" spans="1:4" x14ac:dyDescent="0.2">
      <c r="A1566" s="30">
        <v>21232334</v>
      </c>
      <c r="B1566" s="30" t="s">
        <v>1794</v>
      </c>
      <c r="C1566" s="30" t="s">
        <v>201</v>
      </c>
      <c r="D1566" s="30" t="s">
        <v>2479</v>
      </c>
    </row>
    <row r="1567" spans="1:4" x14ac:dyDescent="0.2">
      <c r="A1567" s="30">
        <v>35897580</v>
      </c>
      <c r="B1567" s="30" t="s">
        <v>1795</v>
      </c>
      <c r="C1567" s="30" t="s">
        <v>197</v>
      </c>
      <c r="D1567" s="30" t="s">
        <v>2479</v>
      </c>
    </row>
    <row r="1568" spans="1:4" x14ac:dyDescent="0.2">
      <c r="A1568" s="30">
        <v>1121870742</v>
      </c>
      <c r="B1568" s="30" t="s">
        <v>1796</v>
      </c>
      <c r="C1568" s="30" t="s">
        <v>202</v>
      </c>
      <c r="D1568" s="30" t="s">
        <v>2479</v>
      </c>
    </row>
    <row r="1569" spans="1:4" x14ac:dyDescent="0.2">
      <c r="A1569" s="30">
        <v>35264786</v>
      </c>
      <c r="B1569" s="30" t="s">
        <v>1797</v>
      </c>
      <c r="C1569" s="30" t="s">
        <v>226</v>
      </c>
      <c r="D1569" s="30" t="s">
        <v>2479</v>
      </c>
    </row>
    <row r="1570" spans="1:4" x14ac:dyDescent="0.2">
      <c r="A1570" s="30">
        <v>51648243</v>
      </c>
      <c r="B1570" s="30" t="s">
        <v>1798</v>
      </c>
      <c r="C1570" s="30" t="s">
        <v>205</v>
      </c>
      <c r="D1570" s="30" t="s">
        <v>2479</v>
      </c>
    </row>
    <row r="1571" spans="1:4" x14ac:dyDescent="0.2">
      <c r="A1571" s="30">
        <v>7536309</v>
      </c>
      <c r="B1571" s="30" t="s">
        <v>1799</v>
      </c>
      <c r="C1571" s="30" t="s">
        <v>205</v>
      </c>
      <c r="D1571" s="30" t="s">
        <v>2479</v>
      </c>
    </row>
    <row r="1572" spans="1:4" x14ac:dyDescent="0.2">
      <c r="A1572" s="30">
        <v>40189137</v>
      </c>
      <c r="B1572" s="30" t="s">
        <v>1800</v>
      </c>
      <c r="C1572" s="30" t="s">
        <v>205</v>
      </c>
      <c r="D1572" s="30" t="s">
        <v>2479</v>
      </c>
    </row>
    <row r="1573" spans="1:4" x14ac:dyDescent="0.2">
      <c r="A1573" s="30">
        <v>86069126</v>
      </c>
      <c r="B1573" s="30" t="s">
        <v>1801</v>
      </c>
      <c r="C1573" s="30" t="s">
        <v>203</v>
      </c>
      <c r="D1573" s="30" t="s">
        <v>2479</v>
      </c>
    </row>
    <row r="1574" spans="1:4" x14ac:dyDescent="0.2">
      <c r="A1574" s="30">
        <v>39732508</v>
      </c>
      <c r="B1574" s="30" t="s">
        <v>1802</v>
      </c>
      <c r="C1574" s="30" t="s">
        <v>204</v>
      </c>
      <c r="D1574" s="30" t="s">
        <v>2479</v>
      </c>
    </row>
    <row r="1575" spans="1:4" x14ac:dyDescent="0.2">
      <c r="A1575" s="30">
        <v>19489862</v>
      </c>
      <c r="B1575" s="30" t="s">
        <v>1803</v>
      </c>
      <c r="C1575" s="30" t="s">
        <v>215</v>
      </c>
      <c r="D1575" s="31" t="s">
        <v>120</v>
      </c>
    </row>
    <row r="1576" spans="1:4" x14ac:dyDescent="0.2">
      <c r="A1576" s="30">
        <v>30082079</v>
      </c>
      <c r="B1576" s="30" t="s">
        <v>1804</v>
      </c>
      <c r="C1576" s="30" t="s">
        <v>202</v>
      </c>
      <c r="D1576" s="31" t="s">
        <v>120</v>
      </c>
    </row>
    <row r="1577" spans="1:4" x14ac:dyDescent="0.2">
      <c r="A1577" s="30">
        <v>21173817</v>
      </c>
      <c r="B1577" s="30" t="s">
        <v>1805</v>
      </c>
      <c r="C1577" s="30" t="s">
        <v>193</v>
      </c>
      <c r="D1577" s="31" t="s">
        <v>120</v>
      </c>
    </row>
    <row r="1578" spans="1:4" x14ac:dyDescent="0.2">
      <c r="A1578" s="30">
        <v>80013336</v>
      </c>
      <c r="B1578" s="30" t="s">
        <v>1806</v>
      </c>
      <c r="C1578" s="30" t="s">
        <v>205</v>
      </c>
      <c r="D1578" s="31" t="s">
        <v>120</v>
      </c>
    </row>
    <row r="1579" spans="1:4" x14ac:dyDescent="0.2">
      <c r="A1579" s="30">
        <v>80069905</v>
      </c>
      <c r="B1579" s="30" t="s">
        <v>1807</v>
      </c>
      <c r="C1579" s="30" t="s">
        <v>205</v>
      </c>
      <c r="D1579" s="31" t="s">
        <v>120</v>
      </c>
    </row>
    <row r="1580" spans="1:4" x14ac:dyDescent="0.2">
      <c r="A1580" s="30">
        <v>16657935</v>
      </c>
      <c r="B1580" s="30" t="s">
        <v>1808</v>
      </c>
      <c r="C1580" s="30" t="s">
        <v>207</v>
      </c>
      <c r="D1580" s="31" t="s">
        <v>120</v>
      </c>
    </row>
    <row r="1581" spans="1:4" x14ac:dyDescent="0.2">
      <c r="A1581" s="30">
        <v>40402340</v>
      </c>
      <c r="B1581" s="30" t="s">
        <v>1809</v>
      </c>
      <c r="C1581" s="30" t="s">
        <v>215</v>
      </c>
      <c r="D1581" s="31" t="s">
        <v>121</v>
      </c>
    </row>
    <row r="1582" spans="1:4" x14ac:dyDescent="0.2">
      <c r="A1582" s="30">
        <v>40390673</v>
      </c>
      <c r="B1582" s="30" t="s">
        <v>1810</v>
      </c>
      <c r="C1582" s="30" t="s">
        <v>203</v>
      </c>
      <c r="D1582" s="31" t="s">
        <v>121</v>
      </c>
    </row>
    <row r="1583" spans="1:4" x14ac:dyDescent="0.2">
      <c r="A1583" s="30">
        <v>52783129</v>
      </c>
      <c r="B1583" s="30" t="s">
        <v>1811</v>
      </c>
      <c r="C1583" s="30" t="s">
        <v>203</v>
      </c>
      <c r="D1583" s="31" t="s">
        <v>121</v>
      </c>
    </row>
    <row r="1584" spans="1:4" x14ac:dyDescent="0.2">
      <c r="A1584" s="30">
        <v>40416975</v>
      </c>
      <c r="B1584" s="30" t="s">
        <v>1812</v>
      </c>
      <c r="C1584" s="30" t="s">
        <v>203</v>
      </c>
      <c r="D1584" s="31" t="s">
        <v>121</v>
      </c>
    </row>
    <row r="1585" spans="1:4" x14ac:dyDescent="0.2">
      <c r="A1585" s="30">
        <v>40329675</v>
      </c>
      <c r="B1585" s="30" t="s">
        <v>1813</v>
      </c>
      <c r="C1585" s="30" t="s">
        <v>215</v>
      </c>
      <c r="D1585" s="31" t="s">
        <v>122</v>
      </c>
    </row>
    <row r="1586" spans="1:4" x14ac:dyDescent="0.2">
      <c r="A1586" s="30">
        <v>40433547</v>
      </c>
      <c r="B1586" s="30" t="s">
        <v>1814</v>
      </c>
      <c r="C1586" s="30" t="s">
        <v>201</v>
      </c>
      <c r="D1586" s="31" t="s">
        <v>122</v>
      </c>
    </row>
    <row r="1587" spans="1:4" x14ac:dyDescent="0.2">
      <c r="A1587" s="30">
        <v>52128436</v>
      </c>
      <c r="B1587" s="30" t="s">
        <v>1815</v>
      </c>
      <c r="C1587" s="30" t="s">
        <v>224</v>
      </c>
      <c r="D1587" s="31" t="s">
        <v>122</v>
      </c>
    </row>
    <row r="1588" spans="1:4" x14ac:dyDescent="0.2">
      <c r="A1588" s="30">
        <v>21202279</v>
      </c>
      <c r="B1588" s="30" t="s">
        <v>1816</v>
      </c>
      <c r="C1588" s="30" t="s">
        <v>227</v>
      </c>
      <c r="D1588" s="31" t="s">
        <v>122</v>
      </c>
    </row>
    <row r="1589" spans="1:4" x14ac:dyDescent="0.2">
      <c r="A1589" s="30">
        <v>19472040</v>
      </c>
      <c r="B1589" s="30" t="s">
        <v>1817</v>
      </c>
      <c r="C1589" s="30" t="s">
        <v>205</v>
      </c>
      <c r="D1589" s="31" t="s">
        <v>122</v>
      </c>
    </row>
    <row r="1590" spans="1:4" x14ac:dyDescent="0.2">
      <c r="A1590" s="30">
        <v>21200854</v>
      </c>
      <c r="B1590" s="30" t="s">
        <v>1818</v>
      </c>
      <c r="C1590" s="30" t="s">
        <v>203</v>
      </c>
      <c r="D1590" s="31" t="s">
        <v>122</v>
      </c>
    </row>
    <row r="1591" spans="1:4" x14ac:dyDescent="0.2">
      <c r="A1591" s="30">
        <v>7062757</v>
      </c>
      <c r="B1591" s="30" t="s">
        <v>1819</v>
      </c>
      <c r="C1591" s="30" t="s">
        <v>203</v>
      </c>
      <c r="D1591" s="31" t="s">
        <v>122</v>
      </c>
    </row>
    <row r="1592" spans="1:4" x14ac:dyDescent="0.2">
      <c r="A1592" s="30">
        <v>98394959</v>
      </c>
      <c r="B1592" s="30" t="s">
        <v>1820</v>
      </c>
      <c r="C1592" s="30" t="s">
        <v>213</v>
      </c>
      <c r="D1592" s="30" t="s">
        <v>2480</v>
      </c>
    </row>
    <row r="1593" spans="1:4" x14ac:dyDescent="0.2">
      <c r="A1593" s="30">
        <v>30739711</v>
      </c>
      <c r="B1593" s="30" t="s">
        <v>1821</v>
      </c>
      <c r="C1593" s="30" t="s">
        <v>204</v>
      </c>
      <c r="D1593" s="30" t="s">
        <v>2480</v>
      </c>
    </row>
    <row r="1594" spans="1:4" x14ac:dyDescent="0.2">
      <c r="A1594" s="30">
        <v>13071137</v>
      </c>
      <c r="B1594" s="30" t="s">
        <v>1822</v>
      </c>
      <c r="C1594" s="30" t="s">
        <v>200</v>
      </c>
      <c r="D1594" s="30" t="s">
        <v>2480</v>
      </c>
    </row>
    <row r="1595" spans="1:4" x14ac:dyDescent="0.2">
      <c r="A1595" s="30">
        <v>12969735</v>
      </c>
      <c r="B1595" s="30" t="s">
        <v>1823</v>
      </c>
      <c r="C1595" s="30" t="s">
        <v>200</v>
      </c>
      <c r="D1595" s="30" t="s">
        <v>2480</v>
      </c>
    </row>
    <row r="1596" spans="1:4" x14ac:dyDescent="0.2">
      <c r="A1596" s="30">
        <v>12754708</v>
      </c>
      <c r="B1596" s="30" t="s">
        <v>1824</v>
      </c>
      <c r="C1596" s="30" t="s">
        <v>202</v>
      </c>
      <c r="D1596" s="30" t="s">
        <v>2480</v>
      </c>
    </row>
    <row r="1597" spans="1:4" x14ac:dyDescent="0.2">
      <c r="A1597" s="30">
        <v>1085256685</v>
      </c>
      <c r="B1597" s="30" t="s">
        <v>1825</v>
      </c>
      <c r="C1597" s="30" t="s">
        <v>202</v>
      </c>
      <c r="D1597" s="30" t="s">
        <v>2480</v>
      </c>
    </row>
    <row r="1598" spans="1:4" x14ac:dyDescent="0.2">
      <c r="A1598" s="30">
        <v>37083061</v>
      </c>
      <c r="B1598" s="30" t="s">
        <v>1826</v>
      </c>
      <c r="C1598" s="30" t="s">
        <v>202</v>
      </c>
      <c r="D1598" s="30" t="s">
        <v>2480</v>
      </c>
    </row>
    <row r="1599" spans="1:4" x14ac:dyDescent="0.2">
      <c r="A1599" s="30">
        <v>87068946</v>
      </c>
      <c r="B1599" s="30" t="s">
        <v>1827</v>
      </c>
      <c r="C1599" s="30" t="s">
        <v>202</v>
      </c>
      <c r="D1599" s="30" t="s">
        <v>2480</v>
      </c>
    </row>
    <row r="1600" spans="1:4" x14ac:dyDescent="0.2">
      <c r="A1600" s="30">
        <v>1085244431</v>
      </c>
      <c r="B1600" s="30" t="s">
        <v>1828</v>
      </c>
      <c r="C1600" s="30" t="s">
        <v>202</v>
      </c>
      <c r="D1600" s="30" t="s">
        <v>2480</v>
      </c>
    </row>
    <row r="1601" spans="1:4" x14ac:dyDescent="0.2">
      <c r="A1601" s="30">
        <v>67040492</v>
      </c>
      <c r="B1601" s="30" t="s">
        <v>1829</v>
      </c>
      <c r="C1601" s="30" t="s">
        <v>202</v>
      </c>
      <c r="D1601" s="30" t="s">
        <v>2480</v>
      </c>
    </row>
    <row r="1602" spans="1:4" x14ac:dyDescent="0.2">
      <c r="A1602" s="30">
        <v>12980466</v>
      </c>
      <c r="B1602" s="30" t="s">
        <v>1830</v>
      </c>
      <c r="C1602" s="30" t="s">
        <v>226</v>
      </c>
      <c r="D1602" s="30" t="s">
        <v>2480</v>
      </c>
    </row>
    <row r="1603" spans="1:4" x14ac:dyDescent="0.2">
      <c r="A1603" s="30">
        <v>12975243</v>
      </c>
      <c r="B1603" s="30" t="s">
        <v>1831</v>
      </c>
      <c r="C1603" s="30" t="s">
        <v>193</v>
      </c>
      <c r="D1603" s="30" t="s">
        <v>2480</v>
      </c>
    </row>
    <row r="1604" spans="1:4" x14ac:dyDescent="0.2">
      <c r="A1604" s="30">
        <v>12962713</v>
      </c>
      <c r="B1604" s="30" t="s">
        <v>1832</v>
      </c>
      <c r="C1604" s="30" t="s">
        <v>196</v>
      </c>
      <c r="D1604" s="30" t="s">
        <v>2480</v>
      </c>
    </row>
    <row r="1605" spans="1:4" x14ac:dyDescent="0.2">
      <c r="A1605" s="30">
        <v>34551860</v>
      </c>
      <c r="B1605" s="30" t="s">
        <v>1833</v>
      </c>
      <c r="C1605" s="30" t="s">
        <v>197</v>
      </c>
      <c r="D1605" s="30" t="s">
        <v>2480</v>
      </c>
    </row>
    <row r="1606" spans="1:4" x14ac:dyDescent="0.2">
      <c r="A1606" s="30">
        <v>27532583</v>
      </c>
      <c r="B1606" s="30" t="s">
        <v>1834</v>
      </c>
      <c r="C1606" s="30" t="s">
        <v>202</v>
      </c>
      <c r="D1606" s="30" t="s">
        <v>2480</v>
      </c>
    </row>
    <row r="1607" spans="1:4" x14ac:dyDescent="0.2">
      <c r="A1607" s="30">
        <v>27355033</v>
      </c>
      <c r="B1607" s="30" t="s">
        <v>1835</v>
      </c>
      <c r="C1607" s="30" t="s">
        <v>189</v>
      </c>
      <c r="D1607" s="30" t="s">
        <v>2480</v>
      </c>
    </row>
    <row r="1608" spans="1:4" x14ac:dyDescent="0.2">
      <c r="A1608" s="30">
        <v>12968482</v>
      </c>
      <c r="B1608" s="30" t="s">
        <v>1836</v>
      </c>
      <c r="C1608" s="30" t="s">
        <v>223</v>
      </c>
      <c r="D1608" s="30" t="s">
        <v>2480</v>
      </c>
    </row>
    <row r="1609" spans="1:4" x14ac:dyDescent="0.2">
      <c r="A1609" s="30">
        <v>30728561</v>
      </c>
      <c r="B1609" s="30" t="s">
        <v>1837</v>
      </c>
      <c r="C1609" s="30" t="s">
        <v>224</v>
      </c>
      <c r="D1609" s="30" t="s">
        <v>2480</v>
      </c>
    </row>
    <row r="1610" spans="1:4" x14ac:dyDescent="0.2">
      <c r="A1610" s="30">
        <v>34516224</v>
      </c>
      <c r="B1610" s="30" t="s">
        <v>1838</v>
      </c>
      <c r="C1610" s="30" t="s">
        <v>215</v>
      </c>
      <c r="D1610" s="30" t="s">
        <v>123</v>
      </c>
    </row>
    <row r="1611" spans="1:4" x14ac:dyDescent="0.2">
      <c r="A1611" s="30">
        <v>1082689206</v>
      </c>
      <c r="B1611" s="30" t="s">
        <v>1839</v>
      </c>
      <c r="C1611" s="30" t="s">
        <v>205</v>
      </c>
      <c r="D1611" s="30" t="s">
        <v>123</v>
      </c>
    </row>
    <row r="1612" spans="1:4" x14ac:dyDescent="0.2">
      <c r="A1612" s="30">
        <v>87433783</v>
      </c>
      <c r="B1612" s="30" t="s">
        <v>1840</v>
      </c>
      <c r="C1612" s="30" t="s">
        <v>203</v>
      </c>
      <c r="D1612" s="30" t="s">
        <v>123</v>
      </c>
    </row>
    <row r="1613" spans="1:4" x14ac:dyDescent="0.2">
      <c r="A1613" s="30">
        <v>30721246</v>
      </c>
      <c r="B1613" s="30" t="s">
        <v>1841</v>
      </c>
      <c r="C1613" s="30" t="s">
        <v>215</v>
      </c>
      <c r="D1613" s="30" t="s">
        <v>124</v>
      </c>
    </row>
    <row r="1614" spans="1:4" x14ac:dyDescent="0.2">
      <c r="A1614" s="30">
        <v>13008926</v>
      </c>
      <c r="B1614" s="30" t="s">
        <v>1842</v>
      </c>
      <c r="C1614" s="30" t="s">
        <v>193</v>
      </c>
      <c r="D1614" s="30" t="s">
        <v>124</v>
      </c>
    </row>
    <row r="1615" spans="1:4" x14ac:dyDescent="0.2">
      <c r="A1615" s="30">
        <v>13006401</v>
      </c>
      <c r="B1615" s="30" t="s">
        <v>1843</v>
      </c>
      <c r="C1615" s="30" t="s">
        <v>205</v>
      </c>
      <c r="D1615" s="30" t="s">
        <v>124</v>
      </c>
    </row>
    <row r="1616" spans="1:4" x14ac:dyDescent="0.2">
      <c r="A1616" s="30">
        <v>37000926</v>
      </c>
      <c r="B1616" s="30" t="s">
        <v>1844</v>
      </c>
      <c r="C1616" s="30" t="s">
        <v>205</v>
      </c>
      <c r="D1616" s="30" t="s">
        <v>124</v>
      </c>
    </row>
    <row r="1617" spans="1:4" x14ac:dyDescent="0.2">
      <c r="A1617" s="30">
        <v>37002389</v>
      </c>
      <c r="B1617" s="30" t="s">
        <v>1845</v>
      </c>
      <c r="C1617" s="30" t="s">
        <v>203</v>
      </c>
      <c r="D1617" s="30" t="s">
        <v>124</v>
      </c>
    </row>
    <row r="1618" spans="1:4" x14ac:dyDescent="0.2">
      <c r="A1618" s="30">
        <v>27233411</v>
      </c>
      <c r="B1618" s="30" t="s">
        <v>1846</v>
      </c>
      <c r="C1618" s="30" t="s">
        <v>203</v>
      </c>
      <c r="D1618" s="30" t="s">
        <v>124</v>
      </c>
    </row>
    <row r="1619" spans="1:4" x14ac:dyDescent="0.2">
      <c r="A1619" s="30">
        <v>87710113</v>
      </c>
      <c r="B1619" s="30" t="s">
        <v>1847</v>
      </c>
      <c r="C1619" s="30" t="s">
        <v>203</v>
      </c>
      <c r="D1619" s="30" t="s">
        <v>124</v>
      </c>
    </row>
    <row r="1620" spans="1:4" x14ac:dyDescent="0.2">
      <c r="A1620" s="30">
        <v>12979604</v>
      </c>
      <c r="B1620" s="30" t="s">
        <v>1848</v>
      </c>
      <c r="C1620" s="30" t="s">
        <v>215</v>
      </c>
      <c r="D1620" s="30" t="s">
        <v>125</v>
      </c>
    </row>
    <row r="1621" spans="1:4" x14ac:dyDescent="0.2">
      <c r="A1621" s="30">
        <v>87245918</v>
      </c>
      <c r="B1621" s="30" t="s">
        <v>1849</v>
      </c>
      <c r="C1621" s="30" t="s">
        <v>205</v>
      </c>
      <c r="D1621" s="30" t="s">
        <v>125</v>
      </c>
    </row>
    <row r="1622" spans="1:4" x14ac:dyDescent="0.2">
      <c r="A1622" s="30">
        <v>1088974054</v>
      </c>
      <c r="B1622" s="30" t="s">
        <v>1850</v>
      </c>
      <c r="C1622" s="30" t="s">
        <v>205</v>
      </c>
      <c r="D1622" s="30" t="s">
        <v>125</v>
      </c>
    </row>
    <row r="1623" spans="1:4" x14ac:dyDescent="0.2">
      <c r="A1623" s="30">
        <v>76316005</v>
      </c>
      <c r="B1623" s="30" t="s">
        <v>1851</v>
      </c>
      <c r="C1623" s="30" t="s">
        <v>215</v>
      </c>
      <c r="D1623" s="31" t="s">
        <v>126</v>
      </c>
    </row>
    <row r="1624" spans="1:4" x14ac:dyDescent="0.2">
      <c r="A1624" s="30">
        <v>34568796</v>
      </c>
      <c r="B1624" s="30" t="s">
        <v>1852</v>
      </c>
      <c r="C1624" s="30" t="s">
        <v>205</v>
      </c>
      <c r="D1624" s="31" t="s">
        <v>126</v>
      </c>
    </row>
    <row r="1625" spans="1:4" x14ac:dyDescent="0.2">
      <c r="A1625" s="30">
        <v>27295996</v>
      </c>
      <c r="B1625" s="30" t="s">
        <v>1853</v>
      </c>
      <c r="C1625" s="30" t="s">
        <v>203</v>
      </c>
      <c r="D1625" s="31" t="s">
        <v>126</v>
      </c>
    </row>
    <row r="1626" spans="1:4" x14ac:dyDescent="0.2">
      <c r="A1626" s="30">
        <v>12745574</v>
      </c>
      <c r="B1626" s="30" t="s">
        <v>1854</v>
      </c>
      <c r="C1626" s="30" t="s">
        <v>215</v>
      </c>
      <c r="D1626" s="30" t="s">
        <v>127</v>
      </c>
    </row>
    <row r="1627" spans="1:4" x14ac:dyDescent="0.2">
      <c r="A1627" s="30">
        <v>12968125</v>
      </c>
      <c r="B1627" s="30" t="s">
        <v>1855</v>
      </c>
      <c r="C1627" s="30" t="s">
        <v>205</v>
      </c>
      <c r="D1627" s="30" t="s">
        <v>127</v>
      </c>
    </row>
    <row r="1628" spans="1:4" x14ac:dyDescent="0.2">
      <c r="A1628" s="30">
        <v>12964584</v>
      </c>
      <c r="B1628" s="30" t="s">
        <v>1856</v>
      </c>
      <c r="C1628" s="30" t="s">
        <v>203</v>
      </c>
      <c r="D1628" s="30" t="s">
        <v>127</v>
      </c>
    </row>
    <row r="1629" spans="1:4" x14ac:dyDescent="0.2">
      <c r="A1629" s="30">
        <v>59677174</v>
      </c>
      <c r="B1629" s="30" t="s">
        <v>1857</v>
      </c>
      <c r="C1629" s="30" t="s">
        <v>215</v>
      </c>
      <c r="D1629" s="30" t="s">
        <v>128</v>
      </c>
    </row>
    <row r="1630" spans="1:4" x14ac:dyDescent="0.2">
      <c r="A1630" s="30">
        <v>59665511</v>
      </c>
      <c r="B1630" s="30" t="s">
        <v>1858</v>
      </c>
      <c r="C1630" s="30" t="s">
        <v>205</v>
      </c>
      <c r="D1630" s="30" t="s">
        <v>128</v>
      </c>
    </row>
    <row r="1631" spans="1:4" x14ac:dyDescent="0.2">
      <c r="A1631" s="30">
        <v>87948469</v>
      </c>
      <c r="B1631" s="30" t="s">
        <v>1859</v>
      </c>
      <c r="C1631" s="30" t="s">
        <v>203</v>
      </c>
      <c r="D1631" s="30" t="s">
        <v>128</v>
      </c>
    </row>
    <row r="1632" spans="1:4" x14ac:dyDescent="0.2">
      <c r="A1632" s="30">
        <v>59674028</v>
      </c>
      <c r="B1632" s="30" t="s">
        <v>1860</v>
      </c>
      <c r="C1632" s="30" t="s">
        <v>203</v>
      </c>
      <c r="D1632" s="30" t="s">
        <v>128</v>
      </c>
    </row>
    <row r="1633" spans="1:4" x14ac:dyDescent="0.2">
      <c r="A1633" s="30">
        <v>30717953</v>
      </c>
      <c r="B1633" s="30" t="s">
        <v>1861</v>
      </c>
      <c r="C1633" s="30" t="s">
        <v>215</v>
      </c>
      <c r="D1633" s="31" t="s">
        <v>129</v>
      </c>
    </row>
    <row r="1634" spans="1:4" x14ac:dyDescent="0.2">
      <c r="A1634" s="30">
        <v>12988418</v>
      </c>
      <c r="B1634" s="30" t="s">
        <v>1862</v>
      </c>
      <c r="C1634" s="30" t="s">
        <v>202</v>
      </c>
      <c r="D1634" s="31" t="s">
        <v>129</v>
      </c>
    </row>
    <row r="1635" spans="1:4" x14ac:dyDescent="0.2">
      <c r="A1635" s="30">
        <v>27533829</v>
      </c>
      <c r="B1635" s="30" t="s">
        <v>1863</v>
      </c>
      <c r="C1635" s="30" t="s">
        <v>224</v>
      </c>
      <c r="D1635" s="31" t="s">
        <v>129</v>
      </c>
    </row>
    <row r="1636" spans="1:4" x14ac:dyDescent="0.2">
      <c r="A1636" s="30">
        <v>27534474</v>
      </c>
      <c r="B1636" s="30" t="s">
        <v>1864</v>
      </c>
      <c r="C1636" s="30" t="s">
        <v>193</v>
      </c>
      <c r="D1636" s="31" t="s">
        <v>129</v>
      </c>
    </row>
    <row r="1637" spans="1:4" x14ac:dyDescent="0.2">
      <c r="A1637" s="30">
        <v>13060397</v>
      </c>
      <c r="B1637" s="30" t="s">
        <v>1865</v>
      </c>
      <c r="C1637" s="30" t="s">
        <v>205</v>
      </c>
      <c r="D1637" s="31" t="s">
        <v>129</v>
      </c>
    </row>
    <row r="1638" spans="1:4" x14ac:dyDescent="0.2">
      <c r="A1638" s="30">
        <v>60362018</v>
      </c>
      <c r="B1638" s="30" t="s">
        <v>1866</v>
      </c>
      <c r="C1638" s="30" t="s">
        <v>213</v>
      </c>
      <c r="D1638" s="31" t="s">
        <v>2498</v>
      </c>
    </row>
    <row r="1639" spans="1:4" x14ac:dyDescent="0.2">
      <c r="A1639" s="30">
        <v>1090364044</v>
      </c>
      <c r="B1639" s="30" t="s">
        <v>1867</v>
      </c>
      <c r="C1639" s="30" t="s">
        <v>197</v>
      </c>
      <c r="D1639" s="31" t="s">
        <v>2498</v>
      </c>
    </row>
    <row r="1640" spans="1:4" x14ac:dyDescent="0.2">
      <c r="A1640" s="30">
        <v>88263209</v>
      </c>
      <c r="B1640" s="30" t="s">
        <v>1868</v>
      </c>
      <c r="C1640" s="30" t="s">
        <v>202</v>
      </c>
      <c r="D1640" s="31" t="s">
        <v>2498</v>
      </c>
    </row>
    <row r="1641" spans="1:4" x14ac:dyDescent="0.2">
      <c r="A1641" s="30">
        <v>28149975</v>
      </c>
      <c r="B1641" s="30" t="s">
        <v>1869</v>
      </c>
      <c r="C1641" s="30" t="s">
        <v>202</v>
      </c>
      <c r="D1641" s="31" t="s">
        <v>2498</v>
      </c>
    </row>
    <row r="1642" spans="1:4" x14ac:dyDescent="0.2">
      <c r="A1642" s="30">
        <v>88240344</v>
      </c>
      <c r="B1642" s="30" t="s">
        <v>1870</v>
      </c>
      <c r="C1642" s="30" t="s">
        <v>202</v>
      </c>
      <c r="D1642" s="31" t="s">
        <v>2498</v>
      </c>
    </row>
    <row r="1643" spans="1:4" x14ac:dyDescent="0.2">
      <c r="A1643" s="30">
        <v>1090454423</v>
      </c>
      <c r="B1643" s="30" t="s">
        <v>1871</v>
      </c>
      <c r="C1643" s="30" t="s">
        <v>189</v>
      </c>
      <c r="D1643" s="31" t="s">
        <v>2498</v>
      </c>
    </row>
    <row r="1644" spans="1:4" x14ac:dyDescent="0.2">
      <c r="A1644" s="30">
        <v>37277754</v>
      </c>
      <c r="B1644" s="30" t="s">
        <v>1872</v>
      </c>
      <c r="C1644" s="30" t="s">
        <v>189</v>
      </c>
      <c r="D1644" s="31" t="s">
        <v>2498</v>
      </c>
    </row>
    <row r="1645" spans="1:4" x14ac:dyDescent="0.2">
      <c r="A1645" s="30">
        <v>1127054553</v>
      </c>
      <c r="B1645" s="30" t="s">
        <v>1873</v>
      </c>
      <c r="C1645" s="30" t="s">
        <v>198</v>
      </c>
      <c r="D1645" s="31" t="s">
        <v>2498</v>
      </c>
    </row>
    <row r="1646" spans="1:4" x14ac:dyDescent="0.2">
      <c r="A1646" s="30">
        <v>7229266</v>
      </c>
      <c r="B1646" s="30" t="s">
        <v>1874</v>
      </c>
      <c r="C1646" s="30" t="s">
        <v>225</v>
      </c>
      <c r="D1646" s="31" t="s">
        <v>2498</v>
      </c>
    </row>
    <row r="1647" spans="1:4" x14ac:dyDescent="0.2">
      <c r="A1647" s="30">
        <v>13253238</v>
      </c>
      <c r="B1647" s="30" t="s">
        <v>1875</v>
      </c>
      <c r="C1647" s="30" t="s">
        <v>225</v>
      </c>
      <c r="D1647" s="31" t="s">
        <v>2498</v>
      </c>
    </row>
    <row r="1648" spans="1:4" x14ac:dyDescent="0.2">
      <c r="A1648" s="30">
        <v>37254384</v>
      </c>
      <c r="B1648" s="30" t="s">
        <v>1876</v>
      </c>
      <c r="C1648" s="30" t="s">
        <v>223</v>
      </c>
      <c r="D1648" s="31" t="s">
        <v>2498</v>
      </c>
    </row>
    <row r="1649" spans="1:4" x14ac:dyDescent="0.2">
      <c r="A1649" s="30">
        <v>88270073</v>
      </c>
      <c r="B1649" s="30" t="s">
        <v>1877</v>
      </c>
      <c r="C1649" s="30" t="s">
        <v>223</v>
      </c>
      <c r="D1649" s="31" t="s">
        <v>2498</v>
      </c>
    </row>
    <row r="1650" spans="1:4" x14ac:dyDescent="0.2">
      <c r="A1650" s="30">
        <v>1090458488</v>
      </c>
      <c r="B1650" s="30" t="s">
        <v>1878</v>
      </c>
      <c r="C1650" s="30" t="s">
        <v>224</v>
      </c>
      <c r="D1650" s="31" t="s">
        <v>2498</v>
      </c>
    </row>
    <row r="1651" spans="1:4" x14ac:dyDescent="0.2">
      <c r="A1651" s="30">
        <v>26862761</v>
      </c>
      <c r="B1651" s="30" t="s">
        <v>1879</v>
      </c>
      <c r="C1651" s="30" t="s">
        <v>224</v>
      </c>
      <c r="D1651" s="31" t="s">
        <v>2498</v>
      </c>
    </row>
    <row r="1652" spans="1:4" x14ac:dyDescent="0.2">
      <c r="A1652" s="30">
        <v>13463902</v>
      </c>
      <c r="B1652" s="30" t="s">
        <v>1880</v>
      </c>
      <c r="C1652" s="30" t="s">
        <v>205</v>
      </c>
      <c r="D1652" s="31" t="s">
        <v>2498</v>
      </c>
    </row>
    <row r="1653" spans="1:4" x14ac:dyDescent="0.2">
      <c r="A1653" s="30">
        <v>13502083</v>
      </c>
      <c r="B1653" s="30" t="s">
        <v>1881</v>
      </c>
      <c r="C1653" s="30" t="s">
        <v>203</v>
      </c>
      <c r="D1653" s="31" t="s">
        <v>2498</v>
      </c>
    </row>
    <row r="1654" spans="1:4" x14ac:dyDescent="0.2">
      <c r="A1654" s="30">
        <v>37320742</v>
      </c>
      <c r="B1654" s="30" t="s">
        <v>1882</v>
      </c>
      <c r="C1654" s="30" t="s">
        <v>201</v>
      </c>
      <c r="D1654" s="31" t="s">
        <v>2498</v>
      </c>
    </row>
    <row r="1655" spans="1:4" x14ac:dyDescent="0.2">
      <c r="A1655" s="30">
        <v>30051329</v>
      </c>
      <c r="B1655" s="30" t="s">
        <v>1883</v>
      </c>
      <c r="C1655" s="30" t="s">
        <v>202</v>
      </c>
      <c r="D1655" s="31" t="s">
        <v>2498</v>
      </c>
    </row>
    <row r="1656" spans="1:4" x14ac:dyDescent="0.2">
      <c r="A1656" s="30">
        <v>37244085</v>
      </c>
      <c r="B1656" s="30" t="s">
        <v>1884</v>
      </c>
      <c r="C1656" s="30" t="s">
        <v>202</v>
      </c>
      <c r="D1656" s="31" t="s">
        <v>2498</v>
      </c>
    </row>
    <row r="1657" spans="1:4" x14ac:dyDescent="0.2">
      <c r="A1657" s="30">
        <v>13475982</v>
      </c>
      <c r="B1657" s="30" t="s">
        <v>1885</v>
      </c>
      <c r="C1657" s="30" t="s">
        <v>202</v>
      </c>
      <c r="D1657" s="31" t="s">
        <v>2498</v>
      </c>
    </row>
    <row r="1658" spans="1:4" x14ac:dyDescent="0.2">
      <c r="A1658" s="30">
        <v>37259563</v>
      </c>
      <c r="B1658" s="30" t="s">
        <v>1886</v>
      </c>
      <c r="C1658" s="30" t="s">
        <v>202</v>
      </c>
      <c r="D1658" s="31" t="s">
        <v>2498</v>
      </c>
    </row>
    <row r="1659" spans="1:4" x14ac:dyDescent="0.2">
      <c r="A1659" s="30">
        <v>37440875</v>
      </c>
      <c r="B1659" s="30" t="s">
        <v>1887</v>
      </c>
      <c r="C1659" s="30" t="s">
        <v>198</v>
      </c>
      <c r="D1659" s="31" t="s">
        <v>2498</v>
      </c>
    </row>
    <row r="1660" spans="1:4" x14ac:dyDescent="0.2">
      <c r="A1660" s="30">
        <v>1092345627</v>
      </c>
      <c r="B1660" s="30" t="s">
        <v>1888</v>
      </c>
      <c r="C1660" s="30" t="s">
        <v>223</v>
      </c>
      <c r="D1660" s="31" t="s">
        <v>2498</v>
      </c>
    </row>
    <row r="1661" spans="1:4" x14ac:dyDescent="0.2">
      <c r="A1661" s="30">
        <v>1090373861</v>
      </c>
      <c r="B1661" s="30" t="s">
        <v>1889</v>
      </c>
      <c r="C1661" s="30" t="s">
        <v>224</v>
      </c>
      <c r="D1661" s="31" t="s">
        <v>2498</v>
      </c>
    </row>
    <row r="1662" spans="1:4" x14ac:dyDescent="0.2">
      <c r="A1662" s="30">
        <v>60448887</v>
      </c>
      <c r="B1662" s="30" t="s">
        <v>1890</v>
      </c>
      <c r="C1662" s="30" t="s">
        <v>193</v>
      </c>
      <c r="D1662" s="31" t="s">
        <v>2498</v>
      </c>
    </row>
    <row r="1663" spans="1:4" x14ac:dyDescent="0.2">
      <c r="A1663" s="30">
        <v>37370891</v>
      </c>
      <c r="B1663" s="30" t="s">
        <v>1891</v>
      </c>
      <c r="C1663" s="30" t="s">
        <v>203</v>
      </c>
      <c r="D1663" s="31" t="s">
        <v>2498</v>
      </c>
    </row>
    <row r="1664" spans="1:4" x14ac:dyDescent="0.2">
      <c r="A1664" s="30">
        <v>37276860</v>
      </c>
      <c r="B1664" s="30" t="s">
        <v>1892</v>
      </c>
      <c r="C1664" s="30" t="s">
        <v>203</v>
      </c>
      <c r="D1664" s="31" t="s">
        <v>2498</v>
      </c>
    </row>
    <row r="1665" spans="1:4" x14ac:dyDescent="0.2">
      <c r="A1665" s="30">
        <v>13489135</v>
      </c>
      <c r="B1665" s="30" t="s">
        <v>1893</v>
      </c>
      <c r="C1665" s="30" t="s">
        <v>215</v>
      </c>
      <c r="D1665" s="31" t="s">
        <v>130</v>
      </c>
    </row>
    <row r="1666" spans="1:4" x14ac:dyDescent="0.2">
      <c r="A1666" s="30">
        <v>63547053</v>
      </c>
      <c r="B1666" s="30" t="s">
        <v>1894</v>
      </c>
      <c r="C1666" s="30" t="s">
        <v>203</v>
      </c>
      <c r="D1666" s="31" t="s">
        <v>130</v>
      </c>
    </row>
    <row r="1667" spans="1:4" x14ac:dyDescent="0.2">
      <c r="A1667" s="30">
        <v>27650989</v>
      </c>
      <c r="B1667" s="30" t="s">
        <v>1895</v>
      </c>
      <c r="C1667" s="30" t="s">
        <v>203</v>
      </c>
      <c r="D1667" s="31" t="s">
        <v>130</v>
      </c>
    </row>
    <row r="1668" spans="1:4" x14ac:dyDescent="0.2">
      <c r="A1668" s="30">
        <v>51968808</v>
      </c>
      <c r="B1668" s="30" t="s">
        <v>1896</v>
      </c>
      <c r="C1668" s="30" t="s">
        <v>215</v>
      </c>
      <c r="D1668" s="31" t="s">
        <v>131</v>
      </c>
    </row>
    <row r="1669" spans="1:4" x14ac:dyDescent="0.2">
      <c r="A1669" s="30">
        <v>88002026</v>
      </c>
      <c r="B1669" s="30" t="s">
        <v>1897</v>
      </c>
      <c r="C1669" s="30" t="s">
        <v>205</v>
      </c>
      <c r="D1669" s="31" t="s">
        <v>131</v>
      </c>
    </row>
    <row r="1670" spans="1:4" x14ac:dyDescent="0.2">
      <c r="A1670" s="30">
        <v>27682599</v>
      </c>
      <c r="B1670" s="30" t="s">
        <v>1898</v>
      </c>
      <c r="C1670" s="30" t="s">
        <v>205</v>
      </c>
      <c r="D1670" s="31" t="s">
        <v>131</v>
      </c>
    </row>
    <row r="1671" spans="1:4" x14ac:dyDescent="0.2">
      <c r="A1671" s="30">
        <v>37864851</v>
      </c>
      <c r="B1671" s="30" t="s">
        <v>1899</v>
      </c>
      <c r="C1671" s="30" t="s">
        <v>215</v>
      </c>
      <c r="D1671" s="31" t="s">
        <v>132</v>
      </c>
    </row>
    <row r="1672" spans="1:4" x14ac:dyDescent="0.2">
      <c r="A1672" s="30">
        <v>5083741</v>
      </c>
      <c r="B1672" s="30" t="s">
        <v>1900</v>
      </c>
      <c r="C1672" s="30" t="s">
        <v>224</v>
      </c>
      <c r="D1672" s="31" t="s">
        <v>132</v>
      </c>
    </row>
    <row r="1673" spans="1:4" x14ac:dyDescent="0.2">
      <c r="A1673" s="30">
        <v>37366874</v>
      </c>
      <c r="B1673" s="30" t="s">
        <v>1901</v>
      </c>
      <c r="C1673" s="30" t="s">
        <v>205</v>
      </c>
      <c r="D1673" s="31" t="s">
        <v>132</v>
      </c>
    </row>
    <row r="1674" spans="1:4" x14ac:dyDescent="0.2">
      <c r="A1674" s="30">
        <v>39012400</v>
      </c>
      <c r="B1674" s="30" t="s">
        <v>1902</v>
      </c>
      <c r="C1674" s="30" t="s">
        <v>205</v>
      </c>
      <c r="D1674" s="31" t="s">
        <v>132</v>
      </c>
    </row>
    <row r="1675" spans="1:4" x14ac:dyDescent="0.2">
      <c r="A1675" s="30">
        <v>37366328</v>
      </c>
      <c r="B1675" s="30" t="s">
        <v>1903</v>
      </c>
      <c r="C1675" s="30" t="s">
        <v>203</v>
      </c>
      <c r="D1675" s="31" t="s">
        <v>132</v>
      </c>
    </row>
    <row r="1676" spans="1:4" x14ac:dyDescent="0.2">
      <c r="A1676" s="30">
        <v>37318455</v>
      </c>
      <c r="B1676" s="30" t="s">
        <v>1904</v>
      </c>
      <c r="C1676" s="30" t="s">
        <v>215</v>
      </c>
      <c r="D1676" s="30" t="s">
        <v>133</v>
      </c>
    </row>
    <row r="1677" spans="1:4" x14ac:dyDescent="0.2">
      <c r="A1677" s="30">
        <v>5035638</v>
      </c>
      <c r="B1677" s="30" t="s">
        <v>1905</v>
      </c>
      <c r="C1677" s="30" t="s">
        <v>202</v>
      </c>
      <c r="D1677" s="30" t="s">
        <v>133</v>
      </c>
    </row>
    <row r="1678" spans="1:4" x14ac:dyDescent="0.2">
      <c r="A1678" s="30">
        <v>37330691</v>
      </c>
      <c r="B1678" s="30" t="s">
        <v>1906</v>
      </c>
      <c r="C1678" s="30" t="s">
        <v>189</v>
      </c>
      <c r="D1678" s="30" t="s">
        <v>133</v>
      </c>
    </row>
    <row r="1679" spans="1:4" x14ac:dyDescent="0.2">
      <c r="A1679" s="30">
        <v>1065875962</v>
      </c>
      <c r="B1679" s="30" t="s">
        <v>1907</v>
      </c>
      <c r="C1679" s="30" t="s">
        <v>225</v>
      </c>
      <c r="D1679" s="30" t="s">
        <v>133</v>
      </c>
    </row>
    <row r="1680" spans="1:4" x14ac:dyDescent="0.2">
      <c r="A1680" s="30">
        <v>26863207</v>
      </c>
      <c r="B1680" s="30" t="s">
        <v>1908</v>
      </c>
      <c r="C1680" s="30" t="s">
        <v>224</v>
      </c>
      <c r="D1680" s="30" t="s">
        <v>133</v>
      </c>
    </row>
    <row r="1681" spans="1:4" x14ac:dyDescent="0.2">
      <c r="A1681" s="30">
        <v>37325544</v>
      </c>
      <c r="B1681" s="30" t="s">
        <v>1909</v>
      </c>
      <c r="C1681" s="30" t="s">
        <v>205</v>
      </c>
      <c r="D1681" s="30" t="s">
        <v>133</v>
      </c>
    </row>
    <row r="1682" spans="1:4" x14ac:dyDescent="0.2">
      <c r="A1682" s="30">
        <v>26863205</v>
      </c>
      <c r="B1682" s="30" t="s">
        <v>1910</v>
      </c>
      <c r="C1682" s="30" t="s">
        <v>205</v>
      </c>
      <c r="D1682" s="30" t="s">
        <v>133</v>
      </c>
    </row>
    <row r="1683" spans="1:4" x14ac:dyDescent="0.2">
      <c r="A1683" s="30">
        <v>27615930</v>
      </c>
      <c r="B1683" s="30" t="s">
        <v>1911</v>
      </c>
      <c r="C1683" s="30" t="s">
        <v>203</v>
      </c>
      <c r="D1683" s="30" t="s">
        <v>133</v>
      </c>
    </row>
    <row r="1684" spans="1:4" x14ac:dyDescent="0.2">
      <c r="A1684" s="30">
        <v>60289812</v>
      </c>
      <c r="B1684" s="30" t="s">
        <v>1912</v>
      </c>
      <c r="C1684" s="30" t="s">
        <v>215</v>
      </c>
      <c r="D1684" s="30" t="s">
        <v>134</v>
      </c>
    </row>
    <row r="1685" spans="1:4" x14ac:dyDescent="0.2">
      <c r="A1685" s="30">
        <v>1094240974</v>
      </c>
      <c r="B1685" s="30" t="s">
        <v>1913</v>
      </c>
      <c r="C1685" s="30" t="s">
        <v>193</v>
      </c>
      <c r="D1685" s="30" t="s">
        <v>134</v>
      </c>
    </row>
    <row r="1686" spans="1:4" x14ac:dyDescent="0.2">
      <c r="A1686" s="30">
        <v>88161192</v>
      </c>
      <c r="B1686" s="30" t="s">
        <v>1914</v>
      </c>
      <c r="C1686" s="30" t="s">
        <v>205</v>
      </c>
      <c r="D1686" s="30" t="s">
        <v>134</v>
      </c>
    </row>
    <row r="1687" spans="1:4" x14ac:dyDescent="0.2">
      <c r="A1687" s="30">
        <v>1065563444</v>
      </c>
      <c r="B1687" s="30" t="s">
        <v>1915</v>
      </c>
      <c r="C1687" s="30" t="s">
        <v>203</v>
      </c>
      <c r="D1687" s="30" t="s">
        <v>134</v>
      </c>
    </row>
    <row r="1688" spans="1:4" x14ac:dyDescent="0.2">
      <c r="A1688" s="30">
        <v>13495363</v>
      </c>
      <c r="B1688" s="30" t="s">
        <v>1916</v>
      </c>
      <c r="C1688" s="30" t="s">
        <v>215</v>
      </c>
      <c r="D1688" s="30" t="s">
        <v>135</v>
      </c>
    </row>
    <row r="1689" spans="1:4" x14ac:dyDescent="0.2">
      <c r="A1689" s="30">
        <v>27804899</v>
      </c>
      <c r="B1689" s="30" t="s">
        <v>1917</v>
      </c>
      <c r="C1689" s="30" t="s">
        <v>205</v>
      </c>
      <c r="D1689" s="30" t="s">
        <v>135</v>
      </c>
    </row>
    <row r="1690" spans="1:4" x14ac:dyDescent="0.2">
      <c r="A1690" s="30">
        <v>27804979</v>
      </c>
      <c r="B1690" s="30" t="s">
        <v>1918</v>
      </c>
      <c r="C1690" s="30" t="s">
        <v>203</v>
      </c>
      <c r="D1690" s="30" t="s">
        <v>135</v>
      </c>
    </row>
    <row r="1691" spans="1:4" x14ac:dyDescent="0.2">
      <c r="A1691" s="30">
        <v>63443987</v>
      </c>
      <c r="B1691" s="30" t="s">
        <v>1919</v>
      </c>
      <c r="C1691" s="30" t="s">
        <v>213</v>
      </c>
      <c r="D1691" s="30" t="s">
        <v>2481</v>
      </c>
    </row>
    <row r="1692" spans="1:4" x14ac:dyDescent="0.2">
      <c r="A1692" s="30">
        <v>41911105</v>
      </c>
      <c r="B1692" s="30" t="s">
        <v>1920</v>
      </c>
      <c r="C1692" s="30" t="s">
        <v>204</v>
      </c>
      <c r="D1692" s="30" t="s">
        <v>2481</v>
      </c>
    </row>
    <row r="1693" spans="1:4" x14ac:dyDescent="0.2">
      <c r="A1693" s="30">
        <v>41936572</v>
      </c>
      <c r="B1693" s="30" t="s">
        <v>1921</v>
      </c>
      <c r="C1693" s="30" t="s">
        <v>200</v>
      </c>
      <c r="D1693" s="30" t="s">
        <v>2481</v>
      </c>
    </row>
    <row r="1694" spans="1:4" x14ac:dyDescent="0.2">
      <c r="A1694" s="30">
        <v>65497431</v>
      </c>
      <c r="B1694" s="30" t="s">
        <v>1922</v>
      </c>
      <c r="C1694" s="30" t="s">
        <v>201</v>
      </c>
      <c r="D1694" s="30" t="s">
        <v>2481</v>
      </c>
    </row>
    <row r="1695" spans="1:4" x14ac:dyDescent="0.2">
      <c r="A1695" s="30">
        <v>1094916544</v>
      </c>
      <c r="B1695" s="30" t="s">
        <v>1923</v>
      </c>
      <c r="C1695" s="30" t="s">
        <v>202</v>
      </c>
      <c r="D1695" s="30" t="s">
        <v>2481</v>
      </c>
    </row>
    <row r="1696" spans="1:4" x14ac:dyDescent="0.2">
      <c r="A1696" s="30">
        <v>1094901614</v>
      </c>
      <c r="B1696" s="30" t="s">
        <v>1924</v>
      </c>
      <c r="C1696" s="30" t="s">
        <v>202</v>
      </c>
      <c r="D1696" s="30" t="s">
        <v>2481</v>
      </c>
    </row>
    <row r="1697" spans="1:4" x14ac:dyDescent="0.2">
      <c r="A1697" s="30">
        <v>1094890957</v>
      </c>
      <c r="B1697" s="30" t="s">
        <v>1925</v>
      </c>
      <c r="C1697" s="30" t="s">
        <v>202</v>
      </c>
      <c r="D1697" s="30" t="s">
        <v>2481</v>
      </c>
    </row>
    <row r="1698" spans="1:4" x14ac:dyDescent="0.2">
      <c r="A1698" s="30">
        <v>1094917436</v>
      </c>
      <c r="B1698" s="30" t="s">
        <v>1926</v>
      </c>
      <c r="C1698" s="30" t="s">
        <v>202</v>
      </c>
      <c r="D1698" s="30" t="s">
        <v>2481</v>
      </c>
    </row>
    <row r="1699" spans="1:4" x14ac:dyDescent="0.2">
      <c r="A1699" s="30">
        <v>1094890710</v>
      </c>
      <c r="B1699" s="30" t="s">
        <v>1927</v>
      </c>
      <c r="C1699" s="30" t="s">
        <v>202</v>
      </c>
      <c r="D1699" s="30" t="s">
        <v>2481</v>
      </c>
    </row>
    <row r="1700" spans="1:4" x14ac:dyDescent="0.2">
      <c r="A1700" s="30">
        <v>1094913365</v>
      </c>
      <c r="B1700" s="30" t="s">
        <v>1928</v>
      </c>
      <c r="C1700" s="30" t="s">
        <v>202</v>
      </c>
      <c r="D1700" s="30" t="s">
        <v>2481</v>
      </c>
    </row>
    <row r="1701" spans="1:4" x14ac:dyDescent="0.2">
      <c r="A1701" s="30">
        <v>1094916266</v>
      </c>
      <c r="B1701" s="30" t="s">
        <v>1929</v>
      </c>
      <c r="C1701" s="30" t="s">
        <v>189</v>
      </c>
      <c r="D1701" s="30" t="s">
        <v>2481</v>
      </c>
    </row>
    <row r="1702" spans="1:4" x14ac:dyDescent="0.2">
      <c r="A1702" s="30">
        <v>1094908958</v>
      </c>
      <c r="B1702" s="30" t="s">
        <v>1930</v>
      </c>
      <c r="C1702" s="30" t="s">
        <v>225</v>
      </c>
      <c r="D1702" s="30" t="s">
        <v>2481</v>
      </c>
    </row>
    <row r="1703" spans="1:4" x14ac:dyDescent="0.2">
      <c r="A1703" s="30">
        <v>41912688</v>
      </c>
      <c r="B1703" s="30" t="s">
        <v>1931</v>
      </c>
      <c r="C1703" s="30" t="s">
        <v>223</v>
      </c>
      <c r="D1703" s="30" t="s">
        <v>2481</v>
      </c>
    </row>
    <row r="1704" spans="1:4" x14ac:dyDescent="0.2">
      <c r="A1704" s="30">
        <v>41920757</v>
      </c>
      <c r="B1704" s="30" t="s">
        <v>1932</v>
      </c>
      <c r="C1704" s="30" t="s">
        <v>193</v>
      </c>
      <c r="D1704" s="30" t="s">
        <v>2481</v>
      </c>
    </row>
    <row r="1705" spans="1:4" x14ac:dyDescent="0.2">
      <c r="A1705" s="30">
        <v>24580141</v>
      </c>
      <c r="B1705" s="30" t="s">
        <v>1933</v>
      </c>
      <c r="C1705" s="30" t="s">
        <v>204</v>
      </c>
      <c r="D1705" s="30" t="s">
        <v>2481</v>
      </c>
    </row>
    <row r="1706" spans="1:4" x14ac:dyDescent="0.2">
      <c r="A1706" s="30">
        <v>7553690</v>
      </c>
      <c r="B1706" s="30" t="s">
        <v>1934</v>
      </c>
      <c r="C1706" s="30" t="s">
        <v>197</v>
      </c>
      <c r="D1706" s="30" t="s">
        <v>2481</v>
      </c>
    </row>
    <row r="1707" spans="1:4" x14ac:dyDescent="0.2">
      <c r="A1707" s="30">
        <v>7563557</v>
      </c>
      <c r="B1707" s="30" t="s">
        <v>1935</v>
      </c>
      <c r="C1707" s="30" t="s">
        <v>197</v>
      </c>
      <c r="D1707" s="30" t="s">
        <v>2481</v>
      </c>
    </row>
    <row r="1708" spans="1:4" x14ac:dyDescent="0.2">
      <c r="A1708" s="30">
        <v>41956086</v>
      </c>
      <c r="B1708" s="30" t="s">
        <v>1936</v>
      </c>
      <c r="C1708" s="30" t="s">
        <v>197</v>
      </c>
      <c r="D1708" s="30" t="s">
        <v>2481</v>
      </c>
    </row>
    <row r="1709" spans="1:4" x14ac:dyDescent="0.2">
      <c r="A1709" s="30">
        <v>41918038</v>
      </c>
      <c r="B1709" s="30" t="s">
        <v>1937</v>
      </c>
      <c r="C1709" s="30" t="s">
        <v>202</v>
      </c>
      <c r="D1709" s="30" t="s">
        <v>2481</v>
      </c>
    </row>
    <row r="1710" spans="1:4" x14ac:dyDescent="0.2">
      <c r="A1710" s="30">
        <v>21249334</v>
      </c>
      <c r="B1710" s="30" t="s">
        <v>1938</v>
      </c>
      <c r="C1710" s="30" t="s">
        <v>202</v>
      </c>
      <c r="D1710" s="30" t="s">
        <v>2481</v>
      </c>
    </row>
    <row r="1711" spans="1:4" x14ac:dyDescent="0.2">
      <c r="A1711" s="30">
        <v>18399157</v>
      </c>
      <c r="B1711" s="30" t="s">
        <v>1939</v>
      </c>
      <c r="C1711" s="30" t="s">
        <v>224</v>
      </c>
      <c r="D1711" s="30" t="s">
        <v>2481</v>
      </c>
    </row>
    <row r="1712" spans="1:4" x14ac:dyDescent="0.2">
      <c r="A1712" s="30">
        <v>52493509</v>
      </c>
      <c r="B1712" s="30" t="s">
        <v>1940</v>
      </c>
      <c r="C1712" s="30" t="s">
        <v>224</v>
      </c>
      <c r="D1712" s="30" t="s">
        <v>2481</v>
      </c>
    </row>
    <row r="1713" spans="1:4" x14ac:dyDescent="0.2">
      <c r="A1713" s="30">
        <v>41904554</v>
      </c>
      <c r="B1713" s="30" t="s">
        <v>1941</v>
      </c>
      <c r="C1713" s="30" t="s">
        <v>224</v>
      </c>
      <c r="D1713" s="30" t="s">
        <v>2481</v>
      </c>
    </row>
    <row r="1714" spans="1:4" x14ac:dyDescent="0.2">
      <c r="A1714" s="30">
        <v>7528904</v>
      </c>
      <c r="B1714" s="30" t="s">
        <v>1942</v>
      </c>
      <c r="C1714" s="30" t="s">
        <v>226</v>
      </c>
      <c r="D1714" s="30" t="s">
        <v>2481</v>
      </c>
    </row>
    <row r="1715" spans="1:4" x14ac:dyDescent="0.2">
      <c r="A1715" s="30">
        <v>18386029</v>
      </c>
      <c r="B1715" s="30" t="s">
        <v>1943</v>
      </c>
      <c r="C1715" s="30" t="s">
        <v>193</v>
      </c>
      <c r="D1715" s="30" t="s">
        <v>2481</v>
      </c>
    </row>
    <row r="1716" spans="1:4" x14ac:dyDescent="0.2">
      <c r="A1716" s="30">
        <v>25016131</v>
      </c>
      <c r="B1716" s="30" t="s">
        <v>1944</v>
      </c>
      <c r="C1716" s="30" t="s">
        <v>205</v>
      </c>
      <c r="D1716" s="30" t="s">
        <v>2481</v>
      </c>
    </row>
    <row r="1717" spans="1:4" x14ac:dyDescent="0.2">
      <c r="A1717" s="30">
        <v>41895006</v>
      </c>
      <c r="B1717" s="30" t="s">
        <v>1945</v>
      </c>
      <c r="C1717" s="30" t="s">
        <v>205</v>
      </c>
      <c r="D1717" s="30" t="s">
        <v>2481</v>
      </c>
    </row>
    <row r="1718" spans="1:4" x14ac:dyDescent="0.2">
      <c r="A1718" s="30">
        <v>66735025</v>
      </c>
      <c r="B1718" s="30" t="s">
        <v>1946</v>
      </c>
      <c r="C1718" s="30" t="s">
        <v>205</v>
      </c>
      <c r="D1718" s="30" t="s">
        <v>2481</v>
      </c>
    </row>
    <row r="1719" spans="1:4" x14ac:dyDescent="0.2">
      <c r="A1719" s="30">
        <v>1097394508</v>
      </c>
      <c r="B1719" s="30" t="s">
        <v>1947</v>
      </c>
      <c r="C1719" s="30" t="s">
        <v>205</v>
      </c>
      <c r="D1719" s="30" t="s">
        <v>2481</v>
      </c>
    </row>
    <row r="1720" spans="1:4" x14ac:dyDescent="0.2">
      <c r="A1720" s="30">
        <v>7558178</v>
      </c>
      <c r="B1720" s="30" t="s">
        <v>1948</v>
      </c>
      <c r="C1720" s="30" t="s">
        <v>215</v>
      </c>
      <c r="D1720" s="31" t="s">
        <v>136</v>
      </c>
    </row>
    <row r="1721" spans="1:4" x14ac:dyDescent="0.2">
      <c r="A1721" s="30">
        <v>9729578</v>
      </c>
      <c r="B1721" s="30" t="s">
        <v>1949</v>
      </c>
      <c r="C1721" s="30" t="s">
        <v>198</v>
      </c>
      <c r="D1721" s="31" t="s">
        <v>136</v>
      </c>
    </row>
    <row r="1722" spans="1:4" x14ac:dyDescent="0.2">
      <c r="A1722" s="30">
        <v>52796195</v>
      </c>
      <c r="B1722" s="30" t="s">
        <v>1950</v>
      </c>
      <c r="C1722" s="30" t="s">
        <v>205</v>
      </c>
      <c r="D1722" s="31" t="s">
        <v>136</v>
      </c>
    </row>
    <row r="1723" spans="1:4" x14ac:dyDescent="0.2">
      <c r="A1723" s="30">
        <v>24579512</v>
      </c>
      <c r="B1723" s="30" t="s">
        <v>1951</v>
      </c>
      <c r="C1723" s="30" t="s">
        <v>205</v>
      </c>
      <c r="D1723" s="31" t="s">
        <v>136</v>
      </c>
    </row>
    <row r="1724" spans="1:4" x14ac:dyDescent="0.2">
      <c r="A1724" s="30">
        <v>24577566</v>
      </c>
      <c r="B1724" s="30" t="s">
        <v>1952</v>
      </c>
      <c r="C1724" s="30" t="s">
        <v>203</v>
      </c>
      <c r="D1724" s="31" t="s">
        <v>136</v>
      </c>
    </row>
    <row r="1725" spans="1:4" x14ac:dyDescent="0.2">
      <c r="A1725" s="30">
        <v>7525161</v>
      </c>
      <c r="B1725" s="30" t="s">
        <v>1953</v>
      </c>
      <c r="C1725" s="30" t="s">
        <v>215</v>
      </c>
      <c r="D1725" s="30" t="s">
        <v>137</v>
      </c>
    </row>
    <row r="1726" spans="1:4" x14ac:dyDescent="0.2">
      <c r="A1726" s="30">
        <v>19276482</v>
      </c>
      <c r="B1726" s="30" t="s">
        <v>1954</v>
      </c>
      <c r="C1726" s="30" t="s">
        <v>193</v>
      </c>
      <c r="D1726" s="30" t="s">
        <v>137</v>
      </c>
    </row>
    <row r="1727" spans="1:4" x14ac:dyDescent="0.2">
      <c r="A1727" s="30">
        <v>1094900921</v>
      </c>
      <c r="B1727" s="30" t="s">
        <v>1955</v>
      </c>
      <c r="C1727" s="30" t="s">
        <v>205</v>
      </c>
      <c r="D1727" s="30" t="s">
        <v>137</v>
      </c>
    </row>
    <row r="1728" spans="1:4" x14ac:dyDescent="0.2">
      <c r="A1728" s="30">
        <v>19437675</v>
      </c>
      <c r="B1728" s="30" t="s">
        <v>1956</v>
      </c>
      <c r="C1728" s="30" t="s">
        <v>213</v>
      </c>
      <c r="D1728" s="30" t="s">
        <v>2482</v>
      </c>
    </row>
    <row r="1729" spans="1:4" x14ac:dyDescent="0.2">
      <c r="A1729" s="30">
        <v>42119279</v>
      </c>
      <c r="B1729" s="30" t="s">
        <v>1957</v>
      </c>
      <c r="C1729" s="30" t="s">
        <v>204</v>
      </c>
      <c r="D1729" s="30" t="s">
        <v>2482</v>
      </c>
    </row>
    <row r="1730" spans="1:4" x14ac:dyDescent="0.2">
      <c r="A1730" s="30">
        <v>42119532</v>
      </c>
      <c r="B1730" s="30" t="s">
        <v>1958</v>
      </c>
      <c r="C1730" s="30" t="s">
        <v>196</v>
      </c>
      <c r="D1730" s="30" t="s">
        <v>2482</v>
      </c>
    </row>
    <row r="1731" spans="1:4" x14ac:dyDescent="0.2">
      <c r="A1731" s="30">
        <v>43010732</v>
      </c>
      <c r="B1731" s="30" t="s">
        <v>1959</v>
      </c>
      <c r="C1731" s="30" t="s">
        <v>200</v>
      </c>
      <c r="D1731" s="30" t="s">
        <v>2482</v>
      </c>
    </row>
    <row r="1732" spans="1:4" x14ac:dyDescent="0.2">
      <c r="A1732" s="30">
        <v>42058018</v>
      </c>
      <c r="B1732" s="30" t="s">
        <v>1960</v>
      </c>
      <c r="C1732" s="30" t="s">
        <v>200</v>
      </c>
      <c r="D1732" s="30" t="s">
        <v>2482</v>
      </c>
    </row>
    <row r="1733" spans="1:4" x14ac:dyDescent="0.2">
      <c r="A1733" s="30">
        <v>24950789</v>
      </c>
      <c r="B1733" s="30" t="s">
        <v>1961</v>
      </c>
      <c r="C1733" s="30" t="s">
        <v>200</v>
      </c>
      <c r="D1733" s="30" t="s">
        <v>2482</v>
      </c>
    </row>
    <row r="1734" spans="1:4" x14ac:dyDescent="0.2">
      <c r="A1734" s="30">
        <v>18503729</v>
      </c>
      <c r="B1734" s="30" t="s">
        <v>1962</v>
      </c>
      <c r="C1734" s="30" t="s">
        <v>201</v>
      </c>
      <c r="D1734" s="30" t="s">
        <v>2482</v>
      </c>
    </row>
    <row r="1735" spans="1:4" x14ac:dyDescent="0.2">
      <c r="A1735" s="30">
        <v>9867962</v>
      </c>
      <c r="B1735" s="30" t="s">
        <v>1963</v>
      </c>
      <c r="C1735" s="30" t="s">
        <v>197</v>
      </c>
      <c r="D1735" s="30" t="s">
        <v>2482</v>
      </c>
    </row>
    <row r="1736" spans="1:4" x14ac:dyDescent="0.2">
      <c r="A1736" s="30">
        <v>42130955</v>
      </c>
      <c r="B1736" s="30" t="s">
        <v>1964</v>
      </c>
      <c r="C1736" s="30" t="s">
        <v>197</v>
      </c>
      <c r="D1736" s="30" t="s">
        <v>2482</v>
      </c>
    </row>
    <row r="1737" spans="1:4" x14ac:dyDescent="0.2">
      <c r="A1737" s="30">
        <v>11637238</v>
      </c>
      <c r="B1737" s="30" t="s">
        <v>1965</v>
      </c>
      <c r="C1737" s="30" t="s">
        <v>197</v>
      </c>
      <c r="D1737" s="30" t="s">
        <v>2482</v>
      </c>
    </row>
    <row r="1738" spans="1:4" x14ac:dyDescent="0.2">
      <c r="A1738" s="30">
        <v>4517665</v>
      </c>
      <c r="B1738" s="30" t="s">
        <v>1966</v>
      </c>
      <c r="C1738" s="30" t="s">
        <v>202</v>
      </c>
      <c r="D1738" s="30" t="s">
        <v>2482</v>
      </c>
    </row>
    <row r="1739" spans="1:4" x14ac:dyDescent="0.2">
      <c r="A1739" s="30">
        <v>25155239</v>
      </c>
      <c r="B1739" s="30" t="s">
        <v>1967</v>
      </c>
      <c r="C1739" s="30" t="s">
        <v>223</v>
      </c>
      <c r="D1739" s="30" t="s">
        <v>2482</v>
      </c>
    </row>
    <row r="1740" spans="1:4" x14ac:dyDescent="0.2">
      <c r="A1740" s="30">
        <v>10137201</v>
      </c>
      <c r="B1740" s="30" t="s">
        <v>1968</v>
      </c>
      <c r="C1740" s="30" t="s">
        <v>224</v>
      </c>
      <c r="D1740" s="30" t="s">
        <v>2482</v>
      </c>
    </row>
    <row r="1741" spans="1:4" x14ac:dyDescent="0.2">
      <c r="A1741" s="30">
        <v>42018934</v>
      </c>
      <c r="B1741" s="30" t="s">
        <v>1969</v>
      </c>
      <c r="C1741" s="30" t="s">
        <v>201</v>
      </c>
      <c r="D1741" s="30" t="s">
        <v>2482</v>
      </c>
    </row>
    <row r="1742" spans="1:4" x14ac:dyDescent="0.2">
      <c r="A1742" s="30">
        <v>42071744</v>
      </c>
      <c r="B1742" s="30" t="s">
        <v>1970</v>
      </c>
      <c r="C1742" s="30" t="s">
        <v>197</v>
      </c>
      <c r="D1742" s="30" t="s">
        <v>2482</v>
      </c>
    </row>
    <row r="1743" spans="1:4" x14ac:dyDescent="0.2">
      <c r="A1743" s="30">
        <v>4348379</v>
      </c>
      <c r="B1743" s="30" t="s">
        <v>1971</v>
      </c>
      <c r="C1743" s="30" t="s">
        <v>202</v>
      </c>
      <c r="D1743" s="30" t="s">
        <v>2482</v>
      </c>
    </row>
    <row r="1744" spans="1:4" x14ac:dyDescent="0.2">
      <c r="A1744" s="30">
        <v>1112778520</v>
      </c>
      <c r="B1744" s="30" t="s">
        <v>1972</v>
      </c>
      <c r="C1744" s="30" t="s">
        <v>198</v>
      </c>
      <c r="D1744" s="30" t="s">
        <v>2482</v>
      </c>
    </row>
    <row r="1745" spans="1:4" x14ac:dyDescent="0.2">
      <c r="A1745" s="30">
        <v>18615194</v>
      </c>
      <c r="B1745" s="30" t="s">
        <v>1973</v>
      </c>
      <c r="C1745" s="30" t="s">
        <v>223</v>
      </c>
      <c r="D1745" s="30" t="s">
        <v>2482</v>
      </c>
    </row>
    <row r="1746" spans="1:4" x14ac:dyDescent="0.2">
      <c r="A1746" s="30">
        <v>42165656</v>
      </c>
      <c r="B1746" s="30" t="s">
        <v>1974</v>
      </c>
      <c r="C1746" s="30" t="s">
        <v>223</v>
      </c>
      <c r="D1746" s="30" t="s">
        <v>2482</v>
      </c>
    </row>
    <row r="1747" spans="1:4" x14ac:dyDescent="0.2">
      <c r="A1747" s="30">
        <v>10101356</v>
      </c>
      <c r="B1747" s="30" t="s">
        <v>1975</v>
      </c>
      <c r="C1747" s="30" t="s">
        <v>193</v>
      </c>
      <c r="D1747" s="30" t="s">
        <v>2482</v>
      </c>
    </row>
    <row r="1748" spans="1:4" x14ac:dyDescent="0.2">
      <c r="A1748" s="30">
        <v>18503649</v>
      </c>
      <c r="B1748" s="30" t="s">
        <v>1976</v>
      </c>
      <c r="C1748" s="30" t="s">
        <v>193</v>
      </c>
      <c r="D1748" s="30" t="s">
        <v>2482</v>
      </c>
    </row>
    <row r="1749" spans="1:4" x14ac:dyDescent="0.2">
      <c r="A1749" s="30">
        <v>33965471</v>
      </c>
      <c r="B1749" s="30" t="s">
        <v>1977</v>
      </c>
      <c r="C1749" s="30" t="s">
        <v>205</v>
      </c>
      <c r="D1749" s="30" t="s">
        <v>2482</v>
      </c>
    </row>
    <row r="1750" spans="1:4" x14ac:dyDescent="0.2">
      <c r="A1750" s="30">
        <v>9871332</v>
      </c>
      <c r="B1750" s="30" t="s">
        <v>1978</v>
      </c>
      <c r="C1750" s="30" t="s">
        <v>205</v>
      </c>
      <c r="D1750" s="30" t="s">
        <v>2482</v>
      </c>
    </row>
    <row r="1751" spans="1:4" x14ac:dyDescent="0.2">
      <c r="A1751" s="30">
        <v>39751871</v>
      </c>
      <c r="B1751" s="30" t="s">
        <v>1979</v>
      </c>
      <c r="C1751" s="30" t="s">
        <v>207</v>
      </c>
      <c r="D1751" s="30" t="s">
        <v>2482</v>
      </c>
    </row>
    <row r="1752" spans="1:4" x14ac:dyDescent="0.2">
      <c r="A1752" s="30">
        <v>31397788</v>
      </c>
      <c r="B1752" s="30" t="s">
        <v>1980</v>
      </c>
      <c r="C1752" s="30" t="s">
        <v>217</v>
      </c>
      <c r="D1752" s="30" t="s">
        <v>2482</v>
      </c>
    </row>
    <row r="1753" spans="1:4" x14ac:dyDescent="0.2">
      <c r="A1753" s="30">
        <v>7547150</v>
      </c>
      <c r="B1753" s="30" t="s">
        <v>1981</v>
      </c>
      <c r="C1753" s="30" t="s">
        <v>215</v>
      </c>
      <c r="D1753" s="31" t="s">
        <v>138</v>
      </c>
    </row>
    <row r="1754" spans="1:4" x14ac:dyDescent="0.2">
      <c r="A1754" s="30">
        <v>1094953623</v>
      </c>
      <c r="B1754" s="30" t="s">
        <v>1982</v>
      </c>
      <c r="C1754" s="30" t="s">
        <v>205</v>
      </c>
      <c r="D1754" s="31" t="s">
        <v>138</v>
      </c>
    </row>
    <row r="1755" spans="1:4" x14ac:dyDescent="0.2">
      <c r="A1755" s="30">
        <v>1088536578</v>
      </c>
      <c r="B1755" s="30" t="s">
        <v>1983</v>
      </c>
      <c r="C1755" s="30" t="s">
        <v>203</v>
      </c>
      <c r="D1755" s="31" t="s">
        <v>138</v>
      </c>
    </row>
    <row r="1756" spans="1:4" x14ac:dyDescent="0.2">
      <c r="A1756" s="30">
        <v>1094943685</v>
      </c>
      <c r="B1756" s="30" t="s">
        <v>1984</v>
      </c>
      <c r="C1756" s="30" t="s">
        <v>203</v>
      </c>
      <c r="D1756" s="31" t="s">
        <v>138</v>
      </c>
    </row>
    <row r="1757" spans="1:4" x14ac:dyDescent="0.2">
      <c r="A1757" s="30">
        <v>9990539</v>
      </c>
      <c r="B1757" s="30" t="s">
        <v>1985</v>
      </c>
      <c r="C1757" s="30" t="s">
        <v>215</v>
      </c>
      <c r="D1757" s="31" t="s">
        <v>139</v>
      </c>
    </row>
    <row r="1758" spans="1:4" x14ac:dyDescent="0.2">
      <c r="A1758" s="30">
        <v>24550686</v>
      </c>
      <c r="B1758" s="30" t="s">
        <v>1986</v>
      </c>
      <c r="C1758" s="30" t="s">
        <v>205</v>
      </c>
      <c r="D1758" s="31" t="s">
        <v>139</v>
      </c>
    </row>
    <row r="1759" spans="1:4" x14ac:dyDescent="0.2">
      <c r="A1759" s="30">
        <v>30321443</v>
      </c>
      <c r="B1759" s="30" t="s">
        <v>1987</v>
      </c>
      <c r="C1759" s="30" t="s">
        <v>205</v>
      </c>
      <c r="D1759" s="31" t="s">
        <v>139</v>
      </c>
    </row>
    <row r="1760" spans="1:4" x14ac:dyDescent="0.2">
      <c r="A1760" s="30">
        <v>7521081</v>
      </c>
      <c r="B1760" s="30" t="s">
        <v>1988</v>
      </c>
      <c r="C1760" s="30" t="s">
        <v>215</v>
      </c>
      <c r="D1760" s="30" t="s">
        <v>140</v>
      </c>
    </row>
    <row r="1761" spans="1:4" x14ac:dyDescent="0.2">
      <c r="A1761" s="30">
        <v>53015318</v>
      </c>
      <c r="B1761" s="30" t="s">
        <v>1989</v>
      </c>
      <c r="C1761" s="30" t="s">
        <v>202</v>
      </c>
      <c r="D1761" s="30" t="s">
        <v>140</v>
      </c>
    </row>
    <row r="1762" spans="1:4" x14ac:dyDescent="0.2">
      <c r="A1762" s="30">
        <v>15917593</v>
      </c>
      <c r="B1762" s="30" t="s">
        <v>1990</v>
      </c>
      <c r="C1762" s="30" t="s">
        <v>202</v>
      </c>
      <c r="D1762" s="30" t="s">
        <v>140</v>
      </c>
    </row>
    <row r="1763" spans="1:4" x14ac:dyDescent="0.2">
      <c r="A1763" s="30">
        <v>25171137</v>
      </c>
      <c r="B1763" s="30" t="s">
        <v>1991</v>
      </c>
      <c r="C1763" s="30" t="s">
        <v>202</v>
      </c>
      <c r="D1763" s="30" t="s">
        <v>140</v>
      </c>
    </row>
    <row r="1764" spans="1:4" x14ac:dyDescent="0.2">
      <c r="A1764" s="30">
        <v>42135650</v>
      </c>
      <c r="B1764" s="30" t="s">
        <v>1992</v>
      </c>
      <c r="C1764" s="30" t="s">
        <v>202</v>
      </c>
      <c r="D1764" s="30" t="s">
        <v>140</v>
      </c>
    </row>
    <row r="1765" spans="1:4" x14ac:dyDescent="0.2">
      <c r="A1765" s="30">
        <v>10097672</v>
      </c>
      <c r="B1765" s="30" t="s">
        <v>1993</v>
      </c>
      <c r="C1765" s="30" t="s">
        <v>202</v>
      </c>
      <c r="D1765" s="30" t="s">
        <v>140</v>
      </c>
    </row>
    <row r="1766" spans="1:4" x14ac:dyDescent="0.2">
      <c r="A1766" s="30">
        <v>41691882</v>
      </c>
      <c r="B1766" s="30" t="s">
        <v>1994</v>
      </c>
      <c r="C1766" s="30" t="s">
        <v>189</v>
      </c>
      <c r="D1766" s="30" t="s">
        <v>140</v>
      </c>
    </row>
    <row r="1767" spans="1:4" x14ac:dyDescent="0.2">
      <c r="A1767" s="30">
        <v>1088286358</v>
      </c>
      <c r="B1767" s="30" t="s">
        <v>1995</v>
      </c>
      <c r="C1767" s="30" t="s">
        <v>198</v>
      </c>
      <c r="D1767" s="30" t="s">
        <v>140</v>
      </c>
    </row>
    <row r="1768" spans="1:4" x14ac:dyDescent="0.2">
      <c r="A1768" s="30">
        <v>15432915</v>
      </c>
      <c r="B1768" s="30" t="s">
        <v>1996</v>
      </c>
      <c r="C1768" s="30" t="s">
        <v>223</v>
      </c>
      <c r="D1768" s="30" t="s">
        <v>140</v>
      </c>
    </row>
    <row r="1769" spans="1:4" x14ac:dyDescent="0.2">
      <c r="A1769" s="30">
        <v>18614526</v>
      </c>
      <c r="B1769" s="30" t="s">
        <v>1997</v>
      </c>
      <c r="C1769" s="30" t="s">
        <v>203</v>
      </c>
      <c r="D1769" s="30" t="s">
        <v>140</v>
      </c>
    </row>
    <row r="1770" spans="1:4" x14ac:dyDescent="0.2">
      <c r="A1770" s="30">
        <v>42096310</v>
      </c>
      <c r="B1770" s="30" t="s">
        <v>1998</v>
      </c>
      <c r="C1770" s="30" t="s">
        <v>215</v>
      </c>
      <c r="D1770" s="30" t="s">
        <v>141</v>
      </c>
    </row>
    <row r="1771" spans="1:4" x14ac:dyDescent="0.2">
      <c r="A1771" s="30">
        <v>1094900842</v>
      </c>
      <c r="B1771" s="30" t="s">
        <v>1999</v>
      </c>
      <c r="C1771" s="30" t="s">
        <v>205</v>
      </c>
      <c r="D1771" s="30" t="s">
        <v>141</v>
      </c>
    </row>
    <row r="1772" spans="1:4" x14ac:dyDescent="0.2">
      <c r="A1772" s="30">
        <v>25162325</v>
      </c>
      <c r="B1772" s="30" t="s">
        <v>2000</v>
      </c>
      <c r="C1772" s="30" t="s">
        <v>205</v>
      </c>
      <c r="D1772" s="30" t="s">
        <v>141</v>
      </c>
    </row>
    <row r="1773" spans="1:4" x14ac:dyDescent="0.2">
      <c r="A1773" s="30">
        <v>25164922</v>
      </c>
      <c r="B1773" s="30" t="s">
        <v>2001</v>
      </c>
      <c r="C1773" s="30" t="s">
        <v>203</v>
      </c>
      <c r="D1773" s="30" t="s">
        <v>141</v>
      </c>
    </row>
    <row r="1774" spans="1:4" x14ac:dyDescent="0.2">
      <c r="A1774" s="30">
        <v>25154303</v>
      </c>
      <c r="B1774" s="30" t="s">
        <v>2002</v>
      </c>
      <c r="C1774" s="30" t="s">
        <v>204</v>
      </c>
      <c r="D1774" s="30" t="s">
        <v>141</v>
      </c>
    </row>
    <row r="1775" spans="1:4" x14ac:dyDescent="0.2">
      <c r="A1775" s="30">
        <v>75055808</v>
      </c>
      <c r="B1775" s="30" t="s">
        <v>2003</v>
      </c>
      <c r="C1775" s="30" t="s">
        <v>215</v>
      </c>
      <c r="D1775" s="30" t="s">
        <v>142</v>
      </c>
    </row>
    <row r="1776" spans="1:4" x14ac:dyDescent="0.2">
      <c r="A1776" s="30">
        <v>25193839</v>
      </c>
      <c r="B1776" s="30" t="s">
        <v>2004</v>
      </c>
      <c r="C1776" s="30" t="s">
        <v>205</v>
      </c>
      <c r="D1776" s="30" t="s">
        <v>142</v>
      </c>
    </row>
    <row r="1777" spans="1:4" x14ac:dyDescent="0.2">
      <c r="A1777" s="30">
        <v>24758297</v>
      </c>
      <c r="B1777" s="30" t="s">
        <v>2005</v>
      </c>
      <c r="C1777" s="30" t="s">
        <v>205</v>
      </c>
      <c r="D1777" s="30" t="s">
        <v>142</v>
      </c>
    </row>
    <row r="1778" spans="1:4" x14ac:dyDescent="0.2">
      <c r="A1778" s="30">
        <v>19246644</v>
      </c>
      <c r="B1778" s="30" t="s">
        <v>2006</v>
      </c>
      <c r="C1778" s="30" t="s">
        <v>213</v>
      </c>
      <c r="D1778" s="30" t="s">
        <v>2483</v>
      </c>
    </row>
    <row r="1779" spans="1:4" x14ac:dyDescent="0.2">
      <c r="A1779" s="30">
        <v>26863397</v>
      </c>
      <c r="B1779" s="30" t="s">
        <v>2007</v>
      </c>
      <c r="C1779" s="30" t="s">
        <v>204</v>
      </c>
      <c r="D1779" s="30" t="s">
        <v>2483</v>
      </c>
    </row>
    <row r="1780" spans="1:4" x14ac:dyDescent="0.2">
      <c r="A1780" s="30">
        <v>49653840</v>
      </c>
      <c r="B1780" s="30" t="s">
        <v>2008</v>
      </c>
      <c r="C1780" s="30" t="s">
        <v>199</v>
      </c>
      <c r="D1780" s="30" t="s">
        <v>2483</v>
      </c>
    </row>
    <row r="1781" spans="1:4" x14ac:dyDescent="0.2">
      <c r="A1781" s="30">
        <v>88031469</v>
      </c>
      <c r="B1781" s="30" t="s">
        <v>2009</v>
      </c>
      <c r="C1781" s="30" t="s">
        <v>200</v>
      </c>
      <c r="D1781" s="30" t="s">
        <v>2483</v>
      </c>
    </row>
    <row r="1782" spans="1:4" x14ac:dyDescent="0.2">
      <c r="A1782" s="30">
        <v>63283771</v>
      </c>
      <c r="B1782" s="30" t="s">
        <v>2010</v>
      </c>
      <c r="C1782" s="30" t="s">
        <v>200</v>
      </c>
      <c r="D1782" s="30" t="s">
        <v>2483</v>
      </c>
    </row>
    <row r="1783" spans="1:4" x14ac:dyDescent="0.2">
      <c r="A1783" s="30">
        <v>91488563</v>
      </c>
      <c r="B1783" s="30" t="s">
        <v>2011</v>
      </c>
      <c r="C1783" s="30" t="s">
        <v>201</v>
      </c>
      <c r="D1783" s="30" t="s">
        <v>2483</v>
      </c>
    </row>
    <row r="1784" spans="1:4" x14ac:dyDescent="0.2">
      <c r="A1784" s="30">
        <v>63338270</v>
      </c>
      <c r="B1784" s="30" t="s">
        <v>2012</v>
      </c>
      <c r="C1784" s="30" t="s">
        <v>201</v>
      </c>
      <c r="D1784" s="30" t="s">
        <v>2483</v>
      </c>
    </row>
    <row r="1785" spans="1:4" x14ac:dyDescent="0.2">
      <c r="A1785" s="30">
        <v>37838088</v>
      </c>
      <c r="B1785" s="30" t="s">
        <v>2013</v>
      </c>
      <c r="C1785" s="30" t="s">
        <v>201</v>
      </c>
      <c r="D1785" s="30" t="s">
        <v>2483</v>
      </c>
    </row>
    <row r="1786" spans="1:4" x14ac:dyDescent="0.2">
      <c r="A1786" s="30">
        <v>57444522</v>
      </c>
      <c r="B1786" s="30" t="s">
        <v>2014</v>
      </c>
      <c r="C1786" s="30" t="s">
        <v>197</v>
      </c>
      <c r="D1786" s="30" t="s">
        <v>2483</v>
      </c>
    </row>
    <row r="1787" spans="1:4" x14ac:dyDescent="0.2">
      <c r="A1787" s="30">
        <v>37829369</v>
      </c>
      <c r="B1787" s="30" t="s">
        <v>2015</v>
      </c>
      <c r="C1787" s="30" t="s">
        <v>202</v>
      </c>
      <c r="D1787" s="30" t="s">
        <v>2483</v>
      </c>
    </row>
    <row r="1788" spans="1:4" x14ac:dyDescent="0.2">
      <c r="A1788" s="30">
        <v>63525325</v>
      </c>
      <c r="B1788" s="30" t="s">
        <v>2016</v>
      </c>
      <c r="C1788" s="30" t="s">
        <v>202</v>
      </c>
      <c r="D1788" s="30" t="s">
        <v>2483</v>
      </c>
    </row>
    <row r="1789" spans="1:4" x14ac:dyDescent="0.2">
      <c r="A1789" s="30">
        <v>63527280</v>
      </c>
      <c r="B1789" s="30" t="s">
        <v>2017</v>
      </c>
      <c r="C1789" s="30" t="s">
        <v>202</v>
      </c>
      <c r="D1789" s="30" t="s">
        <v>2483</v>
      </c>
    </row>
    <row r="1790" spans="1:4" x14ac:dyDescent="0.2">
      <c r="A1790" s="30">
        <v>63507212</v>
      </c>
      <c r="B1790" s="30" t="s">
        <v>2018</v>
      </c>
      <c r="C1790" s="30" t="s">
        <v>202</v>
      </c>
      <c r="D1790" s="30" t="s">
        <v>2483</v>
      </c>
    </row>
    <row r="1791" spans="1:4" x14ac:dyDescent="0.2">
      <c r="A1791" s="30">
        <v>91294860</v>
      </c>
      <c r="B1791" s="30" t="s">
        <v>2019</v>
      </c>
      <c r="C1791" s="30" t="s">
        <v>202</v>
      </c>
      <c r="D1791" s="30" t="s">
        <v>2483</v>
      </c>
    </row>
    <row r="1792" spans="1:4" x14ac:dyDescent="0.2">
      <c r="A1792" s="30">
        <v>17957498</v>
      </c>
      <c r="B1792" s="30" t="s">
        <v>2020</v>
      </c>
      <c r="C1792" s="30" t="s">
        <v>202</v>
      </c>
      <c r="D1792" s="30" t="s">
        <v>2483</v>
      </c>
    </row>
    <row r="1793" spans="1:4" x14ac:dyDescent="0.2">
      <c r="A1793" s="30">
        <v>63344294</v>
      </c>
      <c r="B1793" s="30" t="s">
        <v>2021</v>
      </c>
      <c r="C1793" s="30" t="s">
        <v>202</v>
      </c>
      <c r="D1793" s="30" t="s">
        <v>2483</v>
      </c>
    </row>
    <row r="1794" spans="1:4" x14ac:dyDescent="0.2">
      <c r="A1794" s="30">
        <v>63498247</v>
      </c>
      <c r="B1794" s="30" t="s">
        <v>2022</v>
      </c>
      <c r="C1794" s="30" t="s">
        <v>202</v>
      </c>
      <c r="D1794" s="30" t="s">
        <v>2483</v>
      </c>
    </row>
    <row r="1795" spans="1:4" x14ac:dyDescent="0.2">
      <c r="A1795" s="30">
        <v>1098662243</v>
      </c>
      <c r="B1795" s="30" t="s">
        <v>2023</v>
      </c>
      <c r="C1795" s="30" t="s">
        <v>202</v>
      </c>
      <c r="D1795" s="30" t="s">
        <v>2483</v>
      </c>
    </row>
    <row r="1796" spans="1:4" x14ac:dyDescent="0.2">
      <c r="A1796" s="30">
        <v>1098694615</v>
      </c>
      <c r="B1796" s="30" t="s">
        <v>2024</v>
      </c>
      <c r="C1796" s="30" t="s">
        <v>189</v>
      </c>
      <c r="D1796" s="30" t="s">
        <v>2483</v>
      </c>
    </row>
    <row r="1797" spans="1:4" x14ac:dyDescent="0.2">
      <c r="A1797" s="30">
        <v>63320007</v>
      </c>
      <c r="B1797" s="30" t="s">
        <v>2025</v>
      </c>
      <c r="C1797" s="30" t="s">
        <v>189</v>
      </c>
      <c r="D1797" s="30" t="s">
        <v>2483</v>
      </c>
    </row>
    <row r="1798" spans="1:4" x14ac:dyDescent="0.2">
      <c r="A1798" s="30">
        <v>28148871</v>
      </c>
      <c r="B1798" s="30" t="s">
        <v>2026</v>
      </c>
      <c r="C1798" s="30" t="s">
        <v>223</v>
      </c>
      <c r="D1798" s="30" t="s">
        <v>2483</v>
      </c>
    </row>
    <row r="1799" spans="1:4" x14ac:dyDescent="0.2">
      <c r="A1799" s="30">
        <v>37312632</v>
      </c>
      <c r="B1799" s="30" t="s">
        <v>2027</v>
      </c>
      <c r="C1799" s="30" t="s">
        <v>226</v>
      </c>
      <c r="D1799" s="30" t="s">
        <v>2483</v>
      </c>
    </row>
    <row r="1800" spans="1:4" x14ac:dyDescent="0.2">
      <c r="A1800" s="30">
        <v>51877907</v>
      </c>
      <c r="B1800" s="30" t="s">
        <v>2028</v>
      </c>
      <c r="C1800" s="30" t="s">
        <v>193</v>
      </c>
      <c r="D1800" s="30" t="s">
        <v>2483</v>
      </c>
    </row>
    <row r="1801" spans="1:4" x14ac:dyDescent="0.2">
      <c r="A1801" s="30">
        <v>63282070</v>
      </c>
      <c r="B1801" s="30" t="s">
        <v>2029</v>
      </c>
      <c r="C1801" s="30" t="s">
        <v>199</v>
      </c>
      <c r="D1801" s="30" t="s">
        <v>2483</v>
      </c>
    </row>
    <row r="1802" spans="1:4" x14ac:dyDescent="0.2">
      <c r="A1802" s="30">
        <v>8669337</v>
      </c>
      <c r="B1802" s="30" t="s">
        <v>2030</v>
      </c>
      <c r="C1802" s="30" t="s">
        <v>197</v>
      </c>
      <c r="D1802" s="30" t="s">
        <v>2483</v>
      </c>
    </row>
    <row r="1803" spans="1:4" x14ac:dyDescent="0.2">
      <c r="A1803" s="30">
        <v>88164047</v>
      </c>
      <c r="B1803" s="30" t="s">
        <v>2031</v>
      </c>
      <c r="C1803" s="30" t="s">
        <v>197</v>
      </c>
      <c r="D1803" s="30" t="s">
        <v>2483</v>
      </c>
    </row>
    <row r="1804" spans="1:4" x14ac:dyDescent="0.2">
      <c r="A1804" s="30">
        <v>1065576821</v>
      </c>
      <c r="B1804" s="30" t="s">
        <v>2032</v>
      </c>
      <c r="C1804" s="30" t="s">
        <v>202</v>
      </c>
      <c r="D1804" s="30" t="s">
        <v>2483</v>
      </c>
    </row>
    <row r="1805" spans="1:4" x14ac:dyDescent="0.2">
      <c r="A1805" s="30">
        <v>37924756</v>
      </c>
      <c r="B1805" s="30" t="s">
        <v>2033</v>
      </c>
      <c r="C1805" s="30" t="s">
        <v>202</v>
      </c>
      <c r="D1805" s="30" t="s">
        <v>2483</v>
      </c>
    </row>
    <row r="1806" spans="1:4" x14ac:dyDescent="0.2">
      <c r="A1806" s="30">
        <v>63280030</v>
      </c>
      <c r="B1806" s="30" t="s">
        <v>2034</v>
      </c>
      <c r="C1806" s="30" t="s">
        <v>202</v>
      </c>
      <c r="D1806" s="30" t="s">
        <v>2483</v>
      </c>
    </row>
    <row r="1807" spans="1:4" x14ac:dyDescent="0.2">
      <c r="A1807" s="30">
        <v>91273429</v>
      </c>
      <c r="B1807" s="30" t="s">
        <v>2035</v>
      </c>
      <c r="C1807" s="30" t="s">
        <v>202</v>
      </c>
      <c r="D1807" s="30" t="s">
        <v>2483</v>
      </c>
    </row>
    <row r="1808" spans="1:4" x14ac:dyDescent="0.2">
      <c r="A1808" s="30">
        <v>63507538</v>
      </c>
      <c r="B1808" s="30" t="s">
        <v>2036</v>
      </c>
      <c r="C1808" s="30" t="s">
        <v>202</v>
      </c>
      <c r="D1808" s="30" t="s">
        <v>2483</v>
      </c>
    </row>
    <row r="1809" spans="1:4" x14ac:dyDescent="0.2">
      <c r="A1809" s="30">
        <v>1098651932</v>
      </c>
      <c r="B1809" s="30" t="s">
        <v>2037</v>
      </c>
      <c r="C1809" s="30" t="s">
        <v>189</v>
      </c>
      <c r="D1809" s="30" t="s">
        <v>2483</v>
      </c>
    </row>
    <row r="1810" spans="1:4" x14ac:dyDescent="0.2">
      <c r="A1810" s="30">
        <v>37887940</v>
      </c>
      <c r="B1810" s="30" t="s">
        <v>2038</v>
      </c>
      <c r="C1810" s="30" t="s">
        <v>189</v>
      </c>
      <c r="D1810" s="30" t="s">
        <v>2483</v>
      </c>
    </row>
    <row r="1811" spans="1:4" x14ac:dyDescent="0.2">
      <c r="A1811" s="30">
        <v>63339063</v>
      </c>
      <c r="B1811" s="30" t="s">
        <v>2039</v>
      </c>
      <c r="C1811" s="30" t="s">
        <v>198</v>
      </c>
      <c r="D1811" s="30" t="s">
        <v>2483</v>
      </c>
    </row>
    <row r="1812" spans="1:4" x14ac:dyDescent="0.2">
      <c r="A1812" s="30">
        <v>13860636</v>
      </c>
      <c r="B1812" s="30" t="s">
        <v>2040</v>
      </c>
      <c r="C1812" s="30" t="s">
        <v>225</v>
      </c>
      <c r="D1812" s="30" t="s">
        <v>2483</v>
      </c>
    </row>
    <row r="1813" spans="1:4" x14ac:dyDescent="0.2">
      <c r="A1813" s="30">
        <v>37826744</v>
      </c>
      <c r="B1813" s="30" t="s">
        <v>2041</v>
      </c>
      <c r="C1813" s="30" t="s">
        <v>225</v>
      </c>
      <c r="D1813" s="30" t="s">
        <v>2483</v>
      </c>
    </row>
    <row r="1814" spans="1:4" x14ac:dyDescent="0.2">
      <c r="A1814" s="30">
        <v>37725623</v>
      </c>
      <c r="B1814" s="30" t="s">
        <v>2042</v>
      </c>
      <c r="C1814" s="30" t="s">
        <v>225</v>
      </c>
      <c r="D1814" s="30" t="s">
        <v>2483</v>
      </c>
    </row>
    <row r="1815" spans="1:4" x14ac:dyDescent="0.2">
      <c r="A1815" s="30">
        <v>1098609832</v>
      </c>
      <c r="B1815" s="30" t="s">
        <v>2043</v>
      </c>
      <c r="C1815" s="30" t="s">
        <v>223</v>
      </c>
      <c r="D1815" s="30" t="s">
        <v>2483</v>
      </c>
    </row>
    <row r="1816" spans="1:4" x14ac:dyDescent="0.2">
      <c r="A1816" s="30">
        <v>1098626834</v>
      </c>
      <c r="B1816" s="30" t="s">
        <v>2044</v>
      </c>
      <c r="C1816" s="30" t="s">
        <v>224</v>
      </c>
      <c r="D1816" s="30" t="s">
        <v>2483</v>
      </c>
    </row>
    <row r="1817" spans="1:4" x14ac:dyDescent="0.2">
      <c r="A1817" s="30">
        <v>37721394</v>
      </c>
      <c r="B1817" s="30" t="s">
        <v>2045</v>
      </c>
      <c r="C1817" s="30" t="s">
        <v>224</v>
      </c>
      <c r="D1817" s="30" t="s">
        <v>2483</v>
      </c>
    </row>
    <row r="1818" spans="1:4" x14ac:dyDescent="0.2">
      <c r="A1818" s="30">
        <v>63286713</v>
      </c>
      <c r="B1818" s="30" t="s">
        <v>2046</v>
      </c>
      <c r="C1818" s="30" t="s">
        <v>227</v>
      </c>
      <c r="D1818" s="30" t="s">
        <v>2483</v>
      </c>
    </row>
    <row r="1819" spans="1:4" x14ac:dyDescent="0.2">
      <c r="A1819" s="30">
        <v>13835752</v>
      </c>
      <c r="B1819" s="30" t="s">
        <v>2047</v>
      </c>
      <c r="C1819" s="30" t="s">
        <v>193</v>
      </c>
      <c r="D1819" s="30" t="s">
        <v>2483</v>
      </c>
    </row>
    <row r="1820" spans="1:4" x14ac:dyDescent="0.2">
      <c r="A1820" s="30">
        <v>28338617</v>
      </c>
      <c r="B1820" s="30" t="s">
        <v>2048</v>
      </c>
      <c r="C1820" s="30" t="s">
        <v>193</v>
      </c>
      <c r="D1820" s="30" t="s">
        <v>2483</v>
      </c>
    </row>
    <row r="1821" spans="1:4" x14ac:dyDescent="0.2">
      <c r="A1821" s="30">
        <v>88000014</v>
      </c>
      <c r="B1821" s="30" t="s">
        <v>2049</v>
      </c>
      <c r="C1821" s="30" t="s">
        <v>193</v>
      </c>
      <c r="D1821" s="30" t="s">
        <v>2483</v>
      </c>
    </row>
    <row r="1822" spans="1:4" x14ac:dyDescent="0.2">
      <c r="A1822" s="30">
        <v>1102352461</v>
      </c>
      <c r="B1822" s="30" t="s">
        <v>2050</v>
      </c>
      <c r="C1822" s="30" t="s">
        <v>193</v>
      </c>
      <c r="D1822" s="30" t="s">
        <v>2483</v>
      </c>
    </row>
    <row r="1823" spans="1:4" x14ac:dyDescent="0.2">
      <c r="A1823" s="30">
        <v>18904261</v>
      </c>
      <c r="B1823" s="30" t="s">
        <v>2051</v>
      </c>
      <c r="C1823" s="30" t="s">
        <v>205</v>
      </c>
      <c r="D1823" s="30" t="s">
        <v>2483</v>
      </c>
    </row>
    <row r="1824" spans="1:4" x14ac:dyDescent="0.2">
      <c r="A1824" s="30">
        <v>2113016</v>
      </c>
      <c r="B1824" s="30" t="s">
        <v>2052</v>
      </c>
      <c r="C1824" s="30" t="s">
        <v>205</v>
      </c>
      <c r="D1824" s="30" t="s">
        <v>2483</v>
      </c>
    </row>
    <row r="1825" spans="1:4" x14ac:dyDescent="0.2">
      <c r="A1825" s="30">
        <v>13450150</v>
      </c>
      <c r="B1825" s="30" t="s">
        <v>2053</v>
      </c>
      <c r="C1825" s="30" t="s">
        <v>205</v>
      </c>
      <c r="D1825" s="30" t="s">
        <v>2483</v>
      </c>
    </row>
    <row r="1826" spans="1:4" x14ac:dyDescent="0.2">
      <c r="A1826" s="30">
        <v>28130691</v>
      </c>
      <c r="B1826" s="30" t="s">
        <v>2054</v>
      </c>
      <c r="C1826" s="30" t="s">
        <v>214</v>
      </c>
      <c r="D1826" s="30" t="s">
        <v>2483</v>
      </c>
    </row>
    <row r="1827" spans="1:4" x14ac:dyDescent="0.2">
      <c r="A1827" s="30">
        <v>91245530</v>
      </c>
      <c r="B1827" s="30" t="s">
        <v>2055</v>
      </c>
      <c r="C1827" s="30" t="s">
        <v>215</v>
      </c>
      <c r="D1827" s="30" t="s">
        <v>143</v>
      </c>
    </row>
    <row r="1828" spans="1:4" x14ac:dyDescent="0.2">
      <c r="A1828" s="30">
        <v>46385735</v>
      </c>
      <c r="B1828" s="30" t="s">
        <v>2056</v>
      </c>
      <c r="C1828" s="30" t="s">
        <v>189</v>
      </c>
      <c r="D1828" s="30" t="s">
        <v>143</v>
      </c>
    </row>
    <row r="1829" spans="1:4" x14ac:dyDescent="0.2">
      <c r="A1829" s="30">
        <v>13637611</v>
      </c>
      <c r="B1829" s="30" t="s">
        <v>2057</v>
      </c>
      <c r="C1829" s="30" t="s">
        <v>224</v>
      </c>
      <c r="D1829" s="30" t="s">
        <v>143</v>
      </c>
    </row>
    <row r="1830" spans="1:4" x14ac:dyDescent="0.2">
      <c r="A1830" s="30">
        <v>9101676</v>
      </c>
      <c r="B1830" s="30" t="s">
        <v>2058</v>
      </c>
      <c r="C1830" s="30" t="s">
        <v>215</v>
      </c>
      <c r="D1830" s="30" t="s">
        <v>144</v>
      </c>
    </row>
    <row r="1831" spans="1:4" x14ac:dyDescent="0.2">
      <c r="A1831" s="30">
        <v>1098683819</v>
      </c>
      <c r="B1831" s="30" t="s">
        <v>2059</v>
      </c>
      <c r="C1831" s="30" t="s">
        <v>197</v>
      </c>
      <c r="D1831" s="30" t="s">
        <v>144</v>
      </c>
    </row>
    <row r="1832" spans="1:4" x14ac:dyDescent="0.2">
      <c r="A1832" s="30">
        <v>12553360</v>
      </c>
      <c r="B1832" s="30" t="s">
        <v>2060</v>
      </c>
      <c r="C1832" s="30" t="s">
        <v>202</v>
      </c>
      <c r="D1832" s="30" t="s">
        <v>144</v>
      </c>
    </row>
    <row r="1833" spans="1:4" x14ac:dyDescent="0.2">
      <c r="A1833" s="30">
        <v>37581336</v>
      </c>
      <c r="B1833" s="30" t="s">
        <v>2061</v>
      </c>
      <c r="C1833" s="30" t="s">
        <v>202</v>
      </c>
      <c r="D1833" s="30" t="s">
        <v>144</v>
      </c>
    </row>
    <row r="1834" spans="1:4" x14ac:dyDescent="0.2">
      <c r="A1834" s="30">
        <v>1096215019</v>
      </c>
      <c r="B1834" s="30" t="s">
        <v>2062</v>
      </c>
      <c r="C1834" s="30" t="s">
        <v>224</v>
      </c>
      <c r="D1834" s="30" t="s">
        <v>144</v>
      </c>
    </row>
    <row r="1835" spans="1:4" x14ac:dyDescent="0.2">
      <c r="A1835" s="30">
        <v>1096202452</v>
      </c>
      <c r="B1835" s="30" t="s">
        <v>2063</v>
      </c>
      <c r="C1835" s="30" t="s">
        <v>224</v>
      </c>
      <c r="D1835" s="30" t="s">
        <v>144</v>
      </c>
    </row>
    <row r="1836" spans="1:4" x14ac:dyDescent="0.2">
      <c r="A1836" s="30">
        <v>91426740</v>
      </c>
      <c r="B1836" s="30" t="s">
        <v>2064</v>
      </c>
      <c r="C1836" s="30" t="s">
        <v>227</v>
      </c>
      <c r="D1836" s="30" t="s">
        <v>144</v>
      </c>
    </row>
    <row r="1837" spans="1:4" x14ac:dyDescent="0.2">
      <c r="A1837" s="30">
        <v>13892030</v>
      </c>
      <c r="B1837" s="30" t="s">
        <v>2065</v>
      </c>
      <c r="C1837" s="30" t="s">
        <v>193</v>
      </c>
      <c r="D1837" s="30" t="s">
        <v>144</v>
      </c>
    </row>
    <row r="1838" spans="1:4" x14ac:dyDescent="0.2">
      <c r="A1838" s="30">
        <v>1098697840</v>
      </c>
      <c r="B1838" s="30" t="s">
        <v>2066</v>
      </c>
      <c r="C1838" s="30" t="s">
        <v>205</v>
      </c>
      <c r="D1838" s="30" t="s">
        <v>144</v>
      </c>
    </row>
    <row r="1839" spans="1:4" x14ac:dyDescent="0.2">
      <c r="A1839" s="30">
        <v>63459237</v>
      </c>
      <c r="B1839" s="30" t="s">
        <v>2067</v>
      </c>
      <c r="C1839" s="30" t="s">
        <v>203</v>
      </c>
      <c r="D1839" s="30" t="s">
        <v>144</v>
      </c>
    </row>
    <row r="1840" spans="1:4" x14ac:dyDescent="0.2">
      <c r="A1840" s="30">
        <v>37748225</v>
      </c>
      <c r="B1840" s="30" t="s">
        <v>2068</v>
      </c>
      <c r="C1840" s="30" t="s">
        <v>215</v>
      </c>
      <c r="D1840" s="31" t="s">
        <v>145</v>
      </c>
    </row>
    <row r="1841" spans="1:4" x14ac:dyDescent="0.2">
      <c r="A1841" s="30">
        <v>63449248</v>
      </c>
      <c r="B1841" s="30" t="s">
        <v>2069</v>
      </c>
      <c r="C1841" s="30" t="s">
        <v>203</v>
      </c>
      <c r="D1841" s="31" t="s">
        <v>145</v>
      </c>
    </row>
    <row r="1842" spans="1:4" x14ac:dyDescent="0.2">
      <c r="A1842" s="30">
        <v>28098874</v>
      </c>
      <c r="B1842" s="30" t="s">
        <v>2070</v>
      </c>
      <c r="C1842" s="30" t="s">
        <v>203</v>
      </c>
      <c r="D1842" s="31" t="s">
        <v>145</v>
      </c>
    </row>
    <row r="1843" spans="1:4" x14ac:dyDescent="0.2">
      <c r="A1843" s="30">
        <v>63396252</v>
      </c>
      <c r="B1843" s="30" t="s">
        <v>2071</v>
      </c>
      <c r="C1843" s="30" t="s">
        <v>215</v>
      </c>
      <c r="D1843" s="31" t="s">
        <v>146</v>
      </c>
    </row>
    <row r="1844" spans="1:4" x14ac:dyDescent="0.2">
      <c r="A1844" s="30">
        <v>88152189</v>
      </c>
      <c r="B1844" s="30" t="s">
        <v>2072</v>
      </c>
      <c r="C1844" s="30" t="s">
        <v>205</v>
      </c>
      <c r="D1844" s="31" t="s">
        <v>146</v>
      </c>
    </row>
    <row r="1845" spans="1:4" x14ac:dyDescent="0.2">
      <c r="A1845" s="30">
        <v>63509359</v>
      </c>
      <c r="B1845" s="30" t="s">
        <v>2073</v>
      </c>
      <c r="C1845" s="30" t="s">
        <v>203</v>
      </c>
      <c r="D1845" s="31" t="s">
        <v>146</v>
      </c>
    </row>
    <row r="1846" spans="1:4" x14ac:dyDescent="0.2">
      <c r="A1846" s="30">
        <v>26861438</v>
      </c>
      <c r="B1846" s="30" t="s">
        <v>2074</v>
      </c>
      <c r="C1846" s="30" t="s">
        <v>215</v>
      </c>
      <c r="D1846" s="31" t="s">
        <v>147</v>
      </c>
    </row>
    <row r="1847" spans="1:4" x14ac:dyDescent="0.2">
      <c r="A1847" s="30">
        <v>30009085</v>
      </c>
      <c r="B1847" s="30" t="s">
        <v>2075</v>
      </c>
      <c r="C1847" s="30" t="s">
        <v>205</v>
      </c>
      <c r="D1847" s="31" t="s">
        <v>147</v>
      </c>
    </row>
    <row r="1848" spans="1:4" x14ac:dyDescent="0.2">
      <c r="A1848" s="30">
        <v>91278732</v>
      </c>
      <c r="B1848" s="30" t="s">
        <v>2076</v>
      </c>
      <c r="C1848" s="30" t="s">
        <v>215</v>
      </c>
      <c r="D1848" s="31" t="s">
        <v>148</v>
      </c>
    </row>
    <row r="1849" spans="1:4" x14ac:dyDescent="0.2">
      <c r="A1849" s="30">
        <v>37557137</v>
      </c>
      <c r="B1849" s="30" t="s">
        <v>2077</v>
      </c>
      <c r="C1849" s="30" t="s">
        <v>203</v>
      </c>
      <c r="D1849" s="31" t="s">
        <v>148</v>
      </c>
    </row>
    <row r="1850" spans="1:4" x14ac:dyDescent="0.2">
      <c r="A1850" s="30">
        <v>63395899</v>
      </c>
      <c r="B1850" s="30" t="s">
        <v>2078</v>
      </c>
      <c r="C1850" s="30" t="s">
        <v>203</v>
      </c>
      <c r="D1850" s="31" t="s">
        <v>148</v>
      </c>
    </row>
    <row r="1851" spans="1:4" x14ac:dyDescent="0.2">
      <c r="A1851" s="30">
        <v>13834377</v>
      </c>
      <c r="B1851" s="30" t="s">
        <v>2079</v>
      </c>
      <c r="C1851" s="30" t="s">
        <v>217</v>
      </c>
      <c r="D1851" s="31" t="s">
        <v>148</v>
      </c>
    </row>
    <row r="1852" spans="1:4" x14ac:dyDescent="0.2">
      <c r="A1852" s="30">
        <v>91299533</v>
      </c>
      <c r="B1852" s="30" t="s">
        <v>2080</v>
      </c>
      <c r="C1852" s="30" t="s">
        <v>215</v>
      </c>
      <c r="D1852" s="30" t="s">
        <v>149</v>
      </c>
    </row>
    <row r="1853" spans="1:4" x14ac:dyDescent="0.2">
      <c r="A1853" s="30">
        <v>13566831</v>
      </c>
      <c r="B1853" s="30" t="s">
        <v>2081</v>
      </c>
      <c r="C1853" s="30" t="s">
        <v>197</v>
      </c>
      <c r="D1853" s="30" t="s">
        <v>149</v>
      </c>
    </row>
    <row r="1854" spans="1:4" x14ac:dyDescent="0.2">
      <c r="A1854" s="30">
        <v>37748942</v>
      </c>
      <c r="B1854" s="30" t="s">
        <v>2082</v>
      </c>
      <c r="C1854" s="30" t="s">
        <v>202</v>
      </c>
      <c r="D1854" s="30" t="s">
        <v>149</v>
      </c>
    </row>
    <row r="1855" spans="1:4" x14ac:dyDescent="0.2">
      <c r="A1855" s="30">
        <v>63328564</v>
      </c>
      <c r="B1855" s="30" t="s">
        <v>2083</v>
      </c>
      <c r="C1855" s="30" t="s">
        <v>189</v>
      </c>
      <c r="D1855" s="30" t="s">
        <v>149</v>
      </c>
    </row>
    <row r="1856" spans="1:4" x14ac:dyDescent="0.2">
      <c r="A1856" s="30">
        <v>60283178</v>
      </c>
      <c r="B1856" s="30" t="s">
        <v>2084</v>
      </c>
      <c r="C1856" s="30" t="s">
        <v>189</v>
      </c>
      <c r="D1856" s="30" t="s">
        <v>149</v>
      </c>
    </row>
    <row r="1857" spans="1:4" x14ac:dyDescent="0.2">
      <c r="A1857" s="30">
        <v>49668318</v>
      </c>
      <c r="B1857" s="30" t="s">
        <v>2085</v>
      </c>
      <c r="C1857" s="30" t="s">
        <v>224</v>
      </c>
      <c r="D1857" s="30" t="s">
        <v>149</v>
      </c>
    </row>
    <row r="1858" spans="1:4" x14ac:dyDescent="0.2">
      <c r="A1858" s="30">
        <v>91219502</v>
      </c>
      <c r="B1858" s="30" t="s">
        <v>2086</v>
      </c>
      <c r="C1858" s="30" t="s">
        <v>226</v>
      </c>
      <c r="D1858" s="30" t="s">
        <v>149</v>
      </c>
    </row>
    <row r="1859" spans="1:4" x14ac:dyDescent="0.2">
      <c r="A1859" s="30">
        <v>63441455</v>
      </c>
      <c r="B1859" s="30" t="s">
        <v>2087</v>
      </c>
      <c r="C1859" s="30" t="s">
        <v>205</v>
      </c>
      <c r="D1859" s="30" t="s">
        <v>149</v>
      </c>
    </row>
    <row r="1860" spans="1:4" x14ac:dyDescent="0.2">
      <c r="A1860" s="30">
        <v>63363043</v>
      </c>
      <c r="B1860" s="30" t="s">
        <v>2088</v>
      </c>
      <c r="C1860" s="30" t="s">
        <v>205</v>
      </c>
      <c r="D1860" s="30" t="s">
        <v>149</v>
      </c>
    </row>
    <row r="1861" spans="1:4" x14ac:dyDescent="0.2">
      <c r="A1861" s="30">
        <v>37324198</v>
      </c>
      <c r="B1861" s="30" t="s">
        <v>2089</v>
      </c>
      <c r="C1861" s="30" t="s">
        <v>203</v>
      </c>
      <c r="D1861" s="30" t="s">
        <v>149</v>
      </c>
    </row>
    <row r="1862" spans="1:4" x14ac:dyDescent="0.2">
      <c r="A1862" s="30">
        <v>63441754</v>
      </c>
      <c r="B1862" s="30" t="s">
        <v>2090</v>
      </c>
      <c r="C1862" s="30" t="s">
        <v>203</v>
      </c>
      <c r="D1862" s="30" t="s">
        <v>149</v>
      </c>
    </row>
    <row r="1863" spans="1:4" x14ac:dyDescent="0.2">
      <c r="A1863" s="30">
        <v>13615151</v>
      </c>
      <c r="B1863" s="30" t="s">
        <v>2091</v>
      </c>
      <c r="C1863" s="30" t="s">
        <v>215</v>
      </c>
      <c r="D1863" s="30" t="s">
        <v>150</v>
      </c>
    </row>
    <row r="1864" spans="1:4" x14ac:dyDescent="0.2">
      <c r="A1864" s="30">
        <v>1101175083</v>
      </c>
      <c r="B1864" s="30" t="s">
        <v>2092</v>
      </c>
      <c r="C1864" s="30" t="s">
        <v>193</v>
      </c>
      <c r="D1864" s="30" t="s">
        <v>150</v>
      </c>
    </row>
    <row r="1865" spans="1:4" x14ac:dyDescent="0.2">
      <c r="A1865" s="30">
        <v>28307805</v>
      </c>
      <c r="B1865" s="30" t="s">
        <v>2093</v>
      </c>
      <c r="C1865" s="30" t="s">
        <v>205</v>
      </c>
      <c r="D1865" s="30" t="s">
        <v>150</v>
      </c>
    </row>
    <row r="1866" spans="1:4" x14ac:dyDescent="0.2">
      <c r="A1866" s="30">
        <v>37626445</v>
      </c>
      <c r="B1866" s="30" t="s">
        <v>2094</v>
      </c>
      <c r="C1866" s="30" t="s">
        <v>203</v>
      </c>
      <c r="D1866" s="30" t="s">
        <v>150</v>
      </c>
    </row>
    <row r="1867" spans="1:4" x14ac:dyDescent="0.2">
      <c r="A1867" s="30">
        <v>91493692</v>
      </c>
      <c r="B1867" s="30" t="s">
        <v>2095</v>
      </c>
      <c r="C1867" s="30" t="s">
        <v>215</v>
      </c>
      <c r="D1867" s="31" t="s">
        <v>151</v>
      </c>
    </row>
    <row r="1868" spans="1:4" x14ac:dyDescent="0.2">
      <c r="A1868" s="30">
        <v>28357645</v>
      </c>
      <c r="B1868" s="30" t="s">
        <v>2096</v>
      </c>
      <c r="C1868" s="30" t="s">
        <v>205</v>
      </c>
      <c r="D1868" s="31" t="s">
        <v>151</v>
      </c>
    </row>
    <row r="1869" spans="1:4" x14ac:dyDescent="0.2">
      <c r="A1869" s="30">
        <v>91205065</v>
      </c>
      <c r="B1869" s="30" t="s">
        <v>2097</v>
      </c>
      <c r="C1869" s="30" t="s">
        <v>205</v>
      </c>
      <c r="D1869" s="31" t="s">
        <v>151</v>
      </c>
    </row>
    <row r="1870" spans="1:4" x14ac:dyDescent="0.2">
      <c r="A1870" s="30">
        <v>91273608</v>
      </c>
      <c r="B1870" s="30" t="s">
        <v>2098</v>
      </c>
      <c r="C1870" s="30" t="s">
        <v>215</v>
      </c>
      <c r="D1870" s="30" t="s">
        <v>152</v>
      </c>
    </row>
    <row r="1871" spans="1:4" x14ac:dyDescent="0.2">
      <c r="A1871" s="30">
        <v>1100953840</v>
      </c>
      <c r="B1871" s="30" t="s">
        <v>2099</v>
      </c>
      <c r="C1871" s="30" t="s">
        <v>189</v>
      </c>
      <c r="D1871" s="30" t="s">
        <v>152</v>
      </c>
    </row>
    <row r="1872" spans="1:4" x14ac:dyDescent="0.2">
      <c r="A1872" s="30">
        <v>37889273</v>
      </c>
      <c r="B1872" s="30" t="s">
        <v>2100</v>
      </c>
      <c r="C1872" s="30" t="s">
        <v>198</v>
      </c>
      <c r="D1872" s="30" t="s">
        <v>152</v>
      </c>
    </row>
    <row r="1873" spans="1:4" x14ac:dyDescent="0.2">
      <c r="A1873" s="30">
        <v>13510684</v>
      </c>
      <c r="B1873" s="30" t="s">
        <v>2101</v>
      </c>
      <c r="C1873" s="30" t="s">
        <v>223</v>
      </c>
      <c r="D1873" s="30" t="s">
        <v>152</v>
      </c>
    </row>
    <row r="1874" spans="1:4" x14ac:dyDescent="0.2">
      <c r="A1874" s="30">
        <v>37889595</v>
      </c>
      <c r="B1874" s="30" t="s">
        <v>2102</v>
      </c>
      <c r="C1874" s="30" t="s">
        <v>223</v>
      </c>
      <c r="D1874" s="30" t="s">
        <v>152</v>
      </c>
    </row>
    <row r="1875" spans="1:4" x14ac:dyDescent="0.2">
      <c r="A1875" s="30">
        <v>51690647</v>
      </c>
      <c r="B1875" s="30" t="s">
        <v>2103</v>
      </c>
      <c r="C1875" s="30" t="s">
        <v>193</v>
      </c>
      <c r="D1875" s="30" t="s">
        <v>152</v>
      </c>
    </row>
    <row r="1876" spans="1:4" x14ac:dyDescent="0.2">
      <c r="A1876" s="30">
        <v>91109224</v>
      </c>
      <c r="B1876" s="30" t="s">
        <v>2104</v>
      </c>
      <c r="C1876" s="30" t="s">
        <v>205</v>
      </c>
      <c r="D1876" s="30" t="s">
        <v>152</v>
      </c>
    </row>
    <row r="1877" spans="1:4" x14ac:dyDescent="0.2">
      <c r="A1877" s="30">
        <v>37899291</v>
      </c>
      <c r="B1877" s="30" t="s">
        <v>2105</v>
      </c>
      <c r="C1877" s="30" t="s">
        <v>203</v>
      </c>
      <c r="D1877" s="30" t="s">
        <v>152</v>
      </c>
    </row>
    <row r="1878" spans="1:4" x14ac:dyDescent="0.2">
      <c r="A1878" s="30">
        <v>91269294</v>
      </c>
      <c r="B1878" s="30" t="s">
        <v>2106</v>
      </c>
      <c r="C1878" s="30" t="s">
        <v>215</v>
      </c>
      <c r="D1878" s="31" t="s">
        <v>153</v>
      </c>
    </row>
    <row r="1879" spans="1:4" x14ac:dyDescent="0.2">
      <c r="A1879" s="30">
        <v>13643194</v>
      </c>
      <c r="B1879" s="30" t="s">
        <v>2107</v>
      </c>
      <c r="C1879" s="30" t="s">
        <v>189</v>
      </c>
      <c r="D1879" s="31" t="s">
        <v>153</v>
      </c>
    </row>
    <row r="1880" spans="1:4" x14ac:dyDescent="0.2">
      <c r="A1880" s="30">
        <v>37655976</v>
      </c>
      <c r="B1880" s="30" t="s">
        <v>2108</v>
      </c>
      <c r="C1880" s="30" t="s">
        <v>205</v>
      </c>
      <c r="D1880" s="31" t="s">
        <v>153</v>
      </c>
    </row>
    <row r="1881" spans="1:4" x14ac:dyDescent="0.2">
      <c r="A1881" s="30">
        <v>13640710</v>
      </c>
      <c r="B1881" s="30" t="s">
        <v>2109</v>
      </c>
      <c r="C1881" s="30" t="s">
        <v>205</v>
      </c>
      <c r="D1881" s="31" t="s">
        <v>153</v>
      </c>
    </row>
    <row r="1882" spans="1:4" x14ac:dyDescent="0.2">
      <c r="A1882" s="30">
        <v>28403884</v>
      </c>
      <c r="B1882" s="30" t="s">
        <v>2110</v>
      </c>
      <c r="C1882" s="30" t="s">
        <v>203</v>
      </c>
      <c r="D1882" s="31" t="s">
        <v>153</v>
      </c>
    </row>
    <row r="1883" spans="1:4" x14ac:dyDescent="0.2">
      <c r="A1883" s="30">
        <v>63335264</v>
      </c>
      <c r="B1883" s="30" t="s">
        <v>2111</v>
      </c>
      <c r="C1883" s="30" t="s">
        <v>215</v>
      </c>
      <c r="D1883" s="30" t="s">
        <v>154</v>
      </c>
    </row>
    <row r="1884" spans="1:4" x14ac:dyDescent="0.2">
      <c r="A1884" s="30">
        <v>37944628</v>
      </c>
      <c r="B1884" s="30" t="s">
        <v>2112</v>
      </c>
      <c r="C1884" s="30" t="s">
        <v>198</v>
      </c>
      <c r="D1884" s="30" t="s">
        <v>154</v>
      </c>
    </row>
    <row r="1885" spans="1:4" x14ac:dyDescent="0.2">
      <c r="A1885" s="30">
        <v>1100812231</v>
      </c>
      <c r="B1885" s="30" t="s">
        <v>2113</v>
      </c>
      <c r="C1885" s="30" t="s">
        <v>224</v>
      </c>
      <c r="D1885" s="30" t="s">
        <v>154</v>
      </c>
    </row>
    <row r="1886" spans="1:4" x14ac:dyDescent="0.2">
      <c r="A1886" s="30">
        <v>91106119</v>
      </c>
      <c r="B1886" s="30" t="s">
        <v>2114</v>
      </c>
      <c r="C1886" s="30" t="s">
        <v>193</v>
      </c>
      <c r="D1886" s="30" t="s">
        <v>154</v>
      </c>
    </row>
    <row r="1887" spans="1:4" x14ac:dyDescent="0.2">
      <c r="A1887" s="30">
        <v>91390227</v>
      </c>
      <c r="B1887" s="30" t="s">
        <v>2115</v>
      </c>
      <c r="C1887" s="30" t="s">
        <v>205</v>
      </c>
      <c r="D1887" s="30" t="s">
        <v>154</v>
      </c>
    </row>
    <row r="1888" spans="1:4" x14ac:dyDescent="0.2">
      <c r="A1888" s="30">
        <v>37944473</v>
      </c>
      <c r="B1888" s="30" t="s">
        <v>2116</v>
      </c>
      <c r="C1888" s="30" t="s">
        <v>205</v>
      </c>
      <c r="D1888" s="30" t="s">
        <v>154</v>
      </c>
    </row>
    <row r="1889" spans="1:4" x14ac:dyDescent="0.2">
      <c r="A1889" s="30">
        <v>37947191</v>
      </c>
      <c r="B1889" s="30" t="s">
        <v>2117</v>
      </c>
      <c r="C1889" s="30" t="s">
        <v>203</v>
      </c>
      <c r="D1889" s="30" t="s">
        <v>154</v>
      </c>
    </row>
    <row r="1890" spans="1:4" x14ac:dyDescent="0.2">
      <c r="A1890" s="30">
        <v>63283461</v>
      </c>
      <c r="B1890" s="30" t="s">
        <v>2118</v>
      </c>
      <c r="C1890" s="30" t="s">
        <v>220</v>
      </c>
      <c r="D1890" s="30" t="s">
        <v>154</v>
      </c>
    </row>
    <row r="1891" spans="1:4" x14ac:dyDescent="0.2">
      <c r="A1891" s="30">
        <v>91513487</v>
      </c>
      <c r="B1891" s="30" t="s">
        <v>2119</v>
      </c>
      <c r="C1891" s="30" t="s">
        <v>215</v>
      </c>
      <c r="D1891" s="31" t="s">
        <v>155</v>
      </c>
    </row>
    <row r="1892" spans="1:4" x14ac:dyDescent="0.2">
      <c r="A1892" s="30">
        <v>13958417</v>
      </c>
      <c r="B1892" s="30" t="s">
        <v>2120</v>
      </c>
      <c r="C1892" s="30" t="s">
        <v>202</v>
      </c>
      <c r="D1892" s="31" t="s">
        <v>155</v>
      </c>
    </row>
    <row r="1893" spans="1:4" x14ac:dyDescent="0.2">
      <c r="A1893" s="30">
        <v>1099205122</v>
      </c>
      <c r="B1893" s="30" t="s">
        <v>2121</v>
      </c>
      <c r="C1893" s="30" t="s">
        <v>189</v>
      </c>
      <c r="D1893" s="31" t="s">
        <v>155</v>
      </c>
    </row>
    <row r="1894" spans="1:4" x14ac:dyDescent="0.2">
      <c r="A1894" s="30">
        <v>63435046</v>
      </c>
      <c r="B1894" s="30" t="s">
        <v>2122</v>
      </c>
      <c r="C1894" s="30" t="s">
        <v>224</v>
      </c>
      <c r="D1894" s="31" t="s">
        <v>155</v>
      </c>
    </row>
    <row r="1895" spans="1:4" x14ac:dyDescent="0.2">
      <c r="A1895" s="30">
        <v>63437705</v>
      </c>
      <c r="B1895" s="30" t="s">
        <v>2123</v>
      </c>
      <c r="C1895" s="30" t="s">
        <v>205</v>
      </c>
      <c r="D1895" s="31" t="s">
        <v>155</v>
      </c>
    </row>
    <row r="1896" spans="1:4" x14ac:dyDescent="0.2">
      <c r="A1896" s="30">
        <v>51933682</v>
      </c>
      <c r="B1896" s="30" t="s">
        <v>2124</v>
      </c>
      <c r="C1896" s="30" t="s">
        <v>205</v>
      </c>
      <c r="D1896" s="31" t="s">
        <v>155</v>
      </c>
    </row>
    <row r="1897" spans="1:4" x14ac:dyDescent="0.2">
      <c r="A1897" s="30">
        <v>27982791</v>
      </c>
      <c r="B1897" s="30" t="s">
        <v>2125</v>
      </c>
      <c r="C1897" s="30" t="s">
        <v>205</v>
      </c>
      <c r="D1897" s="31" t="s">
        <v>155</v>
      </c>
    </row>
    <row r="1898" spans="1:4" x14ac:dyDescent="0.2">
      <c r="A1898" s="30">
        <v>37548558</v>
      </c>
      <c r="B1898" s="30" t="s">
        <v>2126</v>
      </c>
      <c r="C1898" s="30" t="s">
        <v>215</v>
      </c>
      <c r="D1898" s="30" t="s">
        <v>156</v>
      </c>
    </row>
    <row r="1899" spans="1:4" x14ac:dyDescent="0.2">
      <c r="A1899" s="30">
        <v>1102548919</v>
      </c>
      <c r="B1899" s="30" t="s">
        <v>2127</v>
      </c>
      <c r="C1899" s="30" t="s">
        <v>193</v>
      </c>
      <c r="D1899" s="30" t="s">
        <v>156</v>
      </c>
    </row>
    <row r="1900" spans="1:4" x14ac:dyDescent="0.2">
      <c r="A1900" s="30">
        <v>1102549604</v>
      </c>
      <c r="B1900" s="30" t="s">
        <v>2128</v>
      </c>
      <c r="C1900" s="30" t="s">
        <v>203</v>
      </c>
      <c r="D1900" s="30" t="s">
        <v>156</v>
      </c>
    </row>
    <row r="1901" spans="1:4" x14ac:dyDescent="0.2">
      <c r="A1901" s="30">
        <v>92500497</v>
      </c>
      <c r="B1901" s="30" t="s">
        <v>2129</v>
      </c>
      <c r="C1901" s="30" t="s">
        <v>213</v>
      </c>
      <c r="D1901" s="30" t="s">
        <v>2484</v>
      </c>
    </row>
    <row r="1902" spans="1:4" x14ac:dyDescent="0.2">
      <c r="A1902" s="30">
        <v>64718568</v>
      </c>
      <c r="B1902" s="30" t="s">
        <v>2130</v>
      </c>
      <c r="C1902" s="30" t="s">
        <v>204</v>
      </c>
      <c r="D1902" s="30" t="s">
        <v>2484</v>
      </c>
    </row>
    <row r="1903" spans="1:4" x14ac:dyDescent="0.2">
      <c r="A1903" s="30">
        <v>64543154</v>
      </c>
      <c r="B1903" s="30" t="s">
        <v>2131</v>
      </c>
      <c r="C1903" s="30" t="s">
        <v>201</v>
      </c>
      <c r="D1903" s="30" t="s">
        <v>2484</v>
      </c>
    </row>
    <row r="1904" spans="1:4" x14ac:dyDescent="0.2">
      <c r="A1904" s="30">
        <v>92497956</v>
      </c>
      <c r="B1904" s="30" t="s">
        <v>2132</v>
      </c>
      <c r="C1904" s="30" t="s">
        <v>202</v>
      </c>
      <c r="D1904" s="30" t="s">
        <v>2484</v>
      </c>
    </row>
    <row r="1905" spans="1:4" x14ac:dyDescent="0.2">
      <c r="A1905" s="30">
        <v>64479034</v>
      </c>
      <c r="B1905" s="30" t="s">
        <v>2133</v>
      </c>
      <c r="C1905" s="30" t="s">
        <v>202</v>
      </c>
      <c r="D1905" s="30" t="s">
        <v>2484</v>
      </c>
    </row>
    <row r="1906" spans="1:4" x14ac:dyDescent="0.2">
      <c r="A1906" s="30">
        <v>51695980</v>
      </c>
      <c r="B1906" s="30" t="s">
        <v>2134</v>
      </c>
      <c r="C1906" s="30" t="s">
        <v>189</v>
      </c>
      <c r="D1906" s="30" t="s">
        <v>2484</v>
      </c>
    </row>
    <row r="1907" spans="1:4" x14ac:dyDescent="0.2">
      <c r="A1907" s="30">
        <v>1102231046</v>
      </c>
      <c r="B1907" s="30" t="s">
        <v>2135</v>
      </c>
      <c r="C1907" s="30" t="s">
        <v>189</v>
      </c>
      <c r="D1907" s="30" t="s">
        <v>2484</v>
      </c>
    </row>
    <row r="1908" spans="1:4" x14ac:dyDescent="0.2">
      <c r="A1908" s="30">
        <v>1129581047</v>
      </c>
      <c r="B1908" s="30" t="s">
        <v>2136</v>
      </c>
      <c r="C1908" s="30" t="s">
        <v>223</v>
      </c>
      <c r="D1908" s="30" t="s">
        <v>2484</v>
      </c>
    </row>
    <row r="1909" spans="1:4" x14ac:dyDescent="0.2">
      <c r="A1909" s="30">
        <v>1102863226</v>
      </c>
      <c r="B1909" s="30" t="s">
        <v>2137</v>
      </c>
      <c r="C1909" s="30" t="s">
        <v>205</v>
      </c>
      <c r="D1909" s="30" t="s">
        <v>2484</v>
      </c>
    </row>
    <row r="1910" spans="1:4" x14ac:dyDescent="0.2">
      <c r="A1910" s="30">
        <v>33238479</v>
      </c>
      <c r="B1910" s="30" t="s">
        <v>2138</v>
      </c>
      <c r="C1910" s="30" t="s">
        <v>205</v>
      </c>
      <c r="D1910" s="30" t="s">
        <v>2484</v>
      </c>
    </row>
    <row r="1911" spans="1:4" x14ac:dyDescent="0.2">
      <c r="A1911" s="30">
        <v>92522391</v>
      </c>
      <c r="B1911" s="30" t="s">
        <v>2139</v>
      </c>
      <c r="C1911" s="30" t="s">
        <v>203</v>
      </c>
      <c r="D1911" s="30" t="s">
        <v>2484</v>
      </c>
    </row>
    <row r="1912" spans="1:4" x14ac:dyDescent="0.2">
      <c r="A1912" s="30">
        <v>64866423</v>
      </c>
      <c r="B1912" s="30" t="s">
        <v>2140</v>
      </c>
      <c r="C1912" s="30" t="s">
        <v>203</v>
      </c>
      <c r="D1912" s="30" t="s">
        <v>2484</v>
      </c>
    </row>
    <row r="1913" spans="1:4" x14ac:dyDescent="0.2">
      <c r="A1913" s="30">
        <v>15041804</v>
      </c>
      <c r="B1913" s="30" t="s">
        <v>2141</v>
      </c>
      <c r="C1913" s="30" t="s">
        <v>215</v>
      </c>
      <c r="D1913" s="30" t="s">
        <v>157</v>
      </c>
    </row>
    <row r="1914" spans="1:4" x14ac:dyDescent="0.2">
      <c r="A1914" s="30">
        <v>42792187</v>
      </c>
      <c r="B1914" s="30" t="s">
        <v>2142</v>
      </c>
      <c r="C1914" s="30" t="s">
        <v>197</v>
      </c>
      <c r="D1914" s="30" t="s">
        <v>157</v>
      </c>
    </row>
    <row r="1915" spans="1:4" x14ac:dyDescent="0.2">
      <c r="A1915" s="30">
        <v>33082779</v>
      </c>
      <c r="B1915" s="30" t="s">
        <v>2143</v>
      </c>
      <c r="C1915" s="30" t="s">
        <v>202</v>
      </c>
      <c r="D1915" s="30" t="s">
        <v>157</v>
      </c>
    </row>
    <row r="1916" spans="1:4" x14ac:dyDescent="0.2">
      <c r="A1916" s="30">
        <v>1101813784</v>
      </c>
      <c r="B1916" s="30" t="s">
        <v>2144</v>
      </c>
      <c r="C1916" s="30" t="s">
        <v>198</v>
      </c>
      <c r="D1916" s="30" t="s">
        <v>157</v>
      </c>
    </row>
    <row r="1917" spans="1:4" x14ac:dyDescent="0.2">
      <c r="A1917" s="30">
        <v>33108791</v>
      </c>
      <c r="B1917" s="30" t="s">
        <v>2145</v>
      </c>
      <c r="C1917" s="30" t="s">
        <v>205</v>
      </c>
      <c r="D1917" s="30" t="s">
        <v>157</v>
      </c>
    </row>
    <row r="1918" spans="1:4" x14ac:dyDescent="0.2">
      <c r="A1918" s="30">
        <v>23219168</v>
      </c>
      <c r="B1918" s="30" t="s">
        <v>2146</v>
      </c>
      <c r="C1918" s="30" t="s">
        <v>203</v>
      </c>
      <c r="D1918" s="30" t="s">
        <v>157</v>
      </c>
    </row>
    <row r="1919" spans="1:4" x14ac:dyDescent="0.2">
      <c r="A1919" s="30">
        <v>52502744</v>
      </c>
      <c r="B1919" s="30" t="s">
        <v>2147</v>
      </c>
      <c r="C1919" s="30" t="s">
        <v>215</v>
      </c>
      <c r="D1919" s="30" t="s">
        <v>158</v>
      </c>
    </row>
    <row r="1920" spans="1:4" x14ac:dyDescent="0.2">
      <c r="A1920" s="30">
        <v>23101831</v>
      </c>
      <c r="B1920" s="30" t="s">
        <v>2148</v>
      </c>
      <c r="C1920" s="30" t="s">
        <v>193</v>
      </c>
      <c r="D1920" s="30" t="s">
        <v>158</v>
      </c>
    </row>
    <row r="1921" spans="1:4" x14ac:dyDescent="0.2">
      <c r="A1921" s="30">
        <v>34945269</v>
      </c>
      <c r="B1921" s="30" t="s">
        <v>2149</v>
      </c>
      <c r="C1921" s="30" t="s">
        <v>203</v>
      </c>
      <c r="D1921" s="30" t="s">
        <v>158</v>
      </c>
    </row>
    <row r="1922" spans="1:4" x14ac:dyDescent="0.2">
      <c r="A1922" s="30">
        <v>45466209</v>
      </c>
      <c r="B1922" s="30" t="s">
        <v>2150</v>
      </c>
      <c r="C1922" s="30" t="s">
        <v>215</v>
      </c>
      <c r="D1922" s="31" t="s">
        <v>159</v>
      </c>
    </row>
    <row r="1923" spans="1:4" x14ac:dyDescent="0.2">
      <c r="A1923" s="30">
        <v>92496692</v>
      </c>
      <c r="B1923" s="30" t="s">
        <v>2151</v>
      </c>
      <c r="C1923" s="30" t="s">
        <v>201</v>
      </c>
      <c r="D1923" s="31" t="s">
        <v>159</v>
      </c>
    </row>
    <row r="1924" spans="1:4" x14ac:dyDescent="0.2">
      <c r="A1924" s="30">
        <v>92641137</v>
      </c>
      <c r="B1924" s="30" t="s">
        <v>2152</v>
      </c>
      <c r="C1924" s="30" t="s">
        <v>227</v>
      </c>
      <c r="D1924" s="31" t="s">
        <v>159</v>
      </c>
    </row>
    <row r="1925" spans="1:4" x14ac:dyDescent="0.2">
      <c r="A1925" s="30">
        <v>12436651</v>
      </c>
      <c r="B1925" s="30" t="s">
        <v>2153</v>
      </c>
      <c r="C1925" s="30" t="s">
        <v>205</v>
      </c>
      <c r="D1925" s="31" t="s">
        <v>159</v>
      </c>
    </row>
    <row r="1926" spans="1:4" x14ac:dyDescent="0.2">
      <c r="A1926" s="30">
        <v>41680888</v>
      </c>
      <c r="B1926" s="30" t="s">
        <v>2154</v>
      </c>
      <c r="C1926" s="30" t="s">
        <v>213</v>
      </c>
      <c r="D1926" s="31" t="s">
        <v>2499</v>
      </c>
    </row>
    <row r="1927" spans="1:4" x14ac:dyDescent="0.2">
      <c r="A1927" s="30">
        <v>65742153</v>
      </c>
      <c r="B1927" s="30" t="s">
        <v>2155</v>
      </c>
      <c r="C1927" s="30" t="s">
        <v>197</v>
      </c>
      <c r="D1927" s="31" t="s">
        <v>2499</v>
      </c>
    </row>
    <row r="1928" spans="1:4" x14ac:dyDescent="0.2">
      <c r="A1928" s="30">
        <v>38260122</v>
      </c>
      <c r="B1928" s="30" t="s">
        <v>2156</v>
      </c>
      <c r="C1928" s="30" t="s">
        <v>189</v>
      </c>
      <c r="D1928" s="31" t="s">
        <v>2499</v>
      </c>
    </row>
    <row r="1929" spans="1:4" x14ac:dyDescent="0.2">
      <c r="A1929" s="30">
        <v>28540805</v>
      </c>
      <c r="B1929" s="30" t="s">
        <v>2157</v>
      </c>
      <c r="C1929" s="30" t="s">
        <v>201</v>
      </c>
      <c r="D1929" s="31" t="s">
        <v>2499</v>
      </c>
    </row>
    <row r="1930" spans="1:4" x14ac:dyDescent="0.2">
      <c r="A1930" s="30">
        <v>51597244</v>
      </c>
      <c r="B1930" s="30" t="s">
        <v>2158</v>
      </c>
      <c r="C1930" s="30" t="s">
        <v>197</v>
      </c>
      <c r="D1930" s="31" t="s">
        <v>2499</v>
      </c>
    </row>
    <row r="1931" spans="1:4" x14ac:dyDescent="0.2">
      <c r="A1931" s="30">
        <v>34553955</v>
      </c>
      <c r="B1931" s="30" t="s">
        <v>2159</v>
      </c>
      <c r="C1931" s="30" t="s">
        <v>197</v>
      </c>
      <c r="D1931" s="31" t="s">
        <v>2499</v>
      </c>
    </row>
    <row r="1932" spans="1:4" x14ac:dyDescent="0.2">
      <c r="A1932" s="30">
        <v>23621792</v>
      </c>
      <c r="B1932" s="30" t="s">
        <v>2160</v>
      </c>
      <c r="C1932" s="30" t="s">
        <v>202</v>
      </c>
      <c r="D1932" s="31" t="s">
        <v>2499</v>
      </c>
    </row>
    <row r="1933" spans="1:4" x14ac:dyDescent="0.2">
      <c r="A1933" s="30">
        <v>80768667</v>
      </c>
      <c r="B1933" s="30" t="s">
        <v>2161</v>
      </c>
      <c r="C1933" s="30" t="s">
        <v>202</v>
      </c>
      <c r="D1933" s="31" t="s">
        <v>2499</v>
      </c>
    </row>
    <row r="1934" spans="1:4" x14ac:dyDescent="0.2">
      <c r="A1934" s="30">
        <v>93380294</v>
      </c>
      <c r="B1934" s="30" t="s">
        <v>2162</v>
      </c>
      <c r="C1934" s="30" t="s">
        <v>202</v>
      </c>
      <c r="D1934" s="31" t="s">
        <v>2499</v>
      </c>
    </row>
    <row r="1935" spans="1:4" x14ac:dyDescent="0.2">
      <c r="A1935" s="30">
        <v>93363190</v>
      </c>
      <c r="B1935" s="30" t="s">
        <v>2163</v>
      </c>
      <c r="C1935" s="30" t="s">
        <v>189</v>
      </c>
      <c r="D1935" s="31" t="s">
        <v>2499</v>
      </c>
    </row>
    <row r="1936" spans="1:4" x14ac:dyDescent="0.2">
      <c r="A1936" s="30">
        <v>14296257</v>
      </c>
      <c r="B1936" s="30" t="s">
        <v>2164</v>
      </c>
      <c r="C1936" s="30" t="s">
        <v>189</v>
      </c>
      <c r="D1936" s="31" t="s">
        <v>2499</v>
      </c>
    </row>
    <row r="1937" spans="1:4" x14ac:dyDescent="0.2">
      <c r="A1937" s="30">
        <v>52409048</v>
      </c>
      <c r="B1937" s="30" t="s">
        <v>2165</v>
      </c>
      <c r="C1937" s="30" t="s">
        <v>225</v>
      </c>
      <c r="D1937" s="31" t="s">
        <v>2499</v>
      </c>
    </row>
    <row r="1938" spans="1:4" x14ac:dyDescent="0.2">
      <c r="A1938" s="30">
        <v>93362432</v>
      </c>
      <c r="B1938" s="30" t="s">
        <v>2166</v>
      </c>
      <c r="C1938" s="30" t="s">
        <v>225</v>
      </c>
      <c r="D1938" s="31" t="s">
        <v>2499</v>
      </c>
    </row>
    <row r="1939" spans="1:4" x14ac:dyDescent="0.2">
      <c r="A1939" s="30">
        <v>65752901</v>
      </c>
      <c r="B1939" s="30" t="s">
        <v>2167</v>
      </c>
      <c r="C1939" s="30" t="s">
        <v>225</v>
      </c>
      <c r="D1939" s="31" t="s">
        <v>2499</v>
      </c>
    </row>
    <row r="1940" spans="1:4" x14ac:dyDescent="0.2">
      <c r="A1940" s="30">
        <v>65707035</v>
      </c>
      <c r="B1940" s="30" t="s">
        <v>2168</v>
      </c>
      <c r="C1940" s="30" t="s">
        <v>200</v>
      </c>
      <c r="D1940" s="31" t="s">
        <v>2499</v>
      </c>
    </row>
    <row r="1941" spans="1:4" x14ac:dyDescent="0.2">
      <c r="A1941" s="30">
        <v>12553476</v>
      </c>
      <c r="B1941" s="30" t="s">
        <v>2169</v>
      </c>
      <c r="C1941" s="30" t="s">
        <v>197</v>
      </c>
      <c r="D1941" s="31" t="s">
        <v>2499</v>
      </c>
    </row>
    <row r="1942" spans="1:4" x14ac:dyDescent="0.2">
      <c r="A1942" s="30">
        <v>42123326</v>
      </c>
      <c r="B1942" s="30" t="s">
        <v>2170</v>
      </c>
      <c r="C1942" s="30" t="s">
        <v>197</v>
      </c>
      <c r="D1942" s="31" t="s">
        <v>2499</v>
      </c>
    </row>
    <row r="1943" spans="1:4" x14ac:dyDescent="0.2">
      <c r="A1943" s="30">
        <v>65692902</v>
      </c>
      <c r="B1943" s="30" t="s">
        <v>2171</v>
      </c>
      <c r="C1943" s="30" t="s">
        <v>202</v>
      </c>
      <c r="D1943" s="31" t="s">
        <v>2499</v>
      </c>
    </row>
    <row r="1944" spans="1:4" x14ac:dyDescent="0.2">
      <c r="A1944" s="30">
        <v>65771467</v>
      </c>
      <c r="B1944" s="30" t="s">
        <v>2172</v>
      </c>
      <c r="C1944" s="30" t="s">
        <v>202</v>
      </c>
      <c r="D1944" s="31" t="s">
        <v>2499</v>
      </c>
    </row>
    <row r="1945" spans="1:4" x14ac:dyDescent="0.2">
      <c r="A1945" s="30">
        <v>93125706</v>
      </c>
      <c r="B1945" s="30" t="s">
        <v>2173</v>
      </c>
      <c r="C1945" s="30" t="s">
        <v>202</v>
      </c>
      <c r="D1945" s="31" t="s">
        <v>2499</v>
      </c>
    </row>
    <row r="1946" spans="1:4" x14ac:dyDescent="0.2">
      <c r="A1946" s="30">
        <v>93372529</v>
      </c>
      <c r="B1946" s="30" t="s">
        <v>2174</v>
      </c>
      <c r="C1946" s="30" t="s">
        <v>223</v>
      </c>
      <c r="D1946" s="31" t="s">
        <v>2499</v>
      </c>
    </row>
    <row r="1947" spans="1:4" x14ac:dyDescent="0.2">
      <c r="A1947" s="30">
        <v>28798039</v>
      </c>
      <c r="B1947" s="30" t="s">
        <v>2175</v>
      </c>
      <c r="C1947" s="30" t="s">
        <v>223</v>
      </c>
      <c r="D1947" s="31" t="s">
        <v>2499</v>
      </c>
    </row>
    <row r="1948" spans="1:4" x14ac:dyDescent="0.2">
      <c r="A1948" s="30">
        <v>65690065</v>
      </c>
      <c r="B1948" s="30" t="s">
        <v>2176</v>
      </c>
      <c r="C1948" s="30" t="s">
        <v>224</v>
      </c>
      <c r="D1948" s="31" t="s">
        <v>2499</v>
      </c>
    </row>
    <row r="1949" spans="1:4" x14ac:dyDescent="0.2">
      <c r="A1949" s="30">
        <v>1110453150</v>
      </c>
      <c r="B1949" s="30" t="s">
        <v>2177</v>
      </c>
      <c r="C1949" s="30" t="s">
        <v>226</v>
      </c>
      <c r="D1949" s="31" t="s">
        <v>2499</v>
      </c>
    </row>
    <row r="1950" spans="1:4" x14ac:dyDescent="0.2">
      <c r="A1950" s="30">
        <v>93384479</v>
      </c>
      <c r="B1950" s="30" t="s">
        <v>2178</v>
      </c>
      <c r="C1950" s="30" t="s">
        <v>205</v>
      </c>
      <c r="D1950" s="31" t="s">
        <v>2499</v>
      </c>
    </row>
    <row r="1951" spans="1:4" x14ac:dyDescent="0.2">
      <c r="A1951" s="30">
        <v>14137168</v>
      </c>
      <c r="B1951" s="30" t="s">
        <v>2179</v>
      </c>
      <c r="C1951" s="30" t="s">
        <v>203</v>
      </c>
      <c r="D1951" s="31" t="s">
        <v>2499</v>
      </c>
    </row>
    <row r="1952" spans="1:4" x14ac:dyDescent="0.2">
      <c r="A1952" s="30">
        <v>1054548131</v>
      </c>
      <c r="B1952" s="30" t="s">
        <v>2180</v>
      </c>
      <c r="C1952" s="30" t="s">
        <v>203</v>
      </c>
      <c r="D1952" s="31" t="s">
        <v>2499</v>
      </c>
    </row>
    <row r="1953" spans="1:4" x14ac:dyDescent="0.2">
      <c r="A1953" s="30">
        <v>38258350</v>
      </c>
      <c r="B1953" s="30" t="s">
        <v>2181</v>
      </c>
      <c r="C1953" s="30" t="s">
        <v>204</v>
      </c>
      <c r="D1953" s="31" t="s">
        <v>2499</v>
      </c>
    </row>
    <row r="1954" spans="1:4" x14ac:dyDescent="0.2">
      <c r="A1954" s="30">
        <v>40763983</v>
      </c>
      <c r="B1954" s="30" t="s">
        <v>2182</v>
      </c>
      <c r="C1954" s="30" t="s">
        <v>215</v>
      </c>
      <c r="D1954" s="30" t="s">
        <v>160</v>
      </c>
    </row>
    <row r="1955" spans="1:4" x14ac:dyDescent="0.2">
      <c r="A1955" s="30">
        <v>1106713871</v>
      </c>
      <c r="B1955" s="30" t="s">
        <v>2183</v>
      </c>
      <c r="C1955" s="30" t="s">
        <v>205</v>
      </c>
      <c r="D1955" s="30" t="s">
        <v>160</v>
      </c>
    </row>
    <row r="1956" spans="1:4" x14ac:dyDescent="0.2">
      <c r="A1956" s="30">
        <v>65585757</v>
      </c>
      <c r="B1956" s="30" t="s">
        <v>2184</v>
      </c>
      <c r="C1956" s="30" t="s">
        <v>203</v>
      </c>
      <c r="D1956" s="30" t="s">
        <v>160</v>
      </c>
    </row>
    <row r="1957" spans="1:4" x14ac:dyDescent="0.2">
      <c r="A1957" s="30">
        <v>31862411</v>
      </c>
      <c r="B1957" s="30" t="s">
        <v>2185</v>
      </c>
      <c r="C1957" s="30" t="s">
        <v>215</v>
      </c>
      <c r="D1957" s="30" t="s">
        <v>161</v>
      </c>
    </row>
    <row r="1958" spans="1:4" x14ac:dyDescent="0.2">
      <c r="A1958" s="30">
        <v>28576691</v>
      </c>
      <c r="B1958" s="30" t="s">
        <v>2186</v>
      </c>
      <c r="C1958" s="30" t="s">
        <v>205</v>
      </c>
      <c r="D1958" s="30" t="s">
        <v>161</v>
      </c>
    </row>
    <row r="1959" spans="1:4" x14ac:dyDescent="0.2">
      <c r="A1959" s="30">
        <v>14269398</v>
      </c>
      <c r="B1959" s="30" t="s">
        <v>2187</v>
      </c>
      <c r="C1959" s="30" t="s">
        <v>203</v>
      </c>
      <c r="D1959" s="30" t="s">
        <v>161</v>
      </c>
    </row>
    <row r="1960" spans="1:4" x14ac:dyDescent="0.2">
      <c r="A1960" s="30">
        <v>41913757</v>
      </c>
      <c r="B1960" s="30" t="s">
        <v>2188</v>
      </c>
      <c r="C1960" s="30" t="s">
        <v>215</v>
      </c>
      <c r="D1960" s="30" t="s">
        <v>162</v>
      </c>
    </row>
    <row r="1961" spans="1:4" x14ac:dyDescent="0.2">
      <c r="A1961" s="30">
        <v>28945385</v>
      </c>
      <c r="B1961" s="30" t="s">
        <v>2189</v>
      </c>
      <c r="C1961" s="30" t="s">
        <v>224</v>
      </c>
      <c r="D1961" s="30" t="s">
        <v>162</v>
      </c>
    </row>
    <row r="1962" spans="1:4" x14ac:dyDescent="0.2">
      <c r="A1962" s="30">
        <v>6008801</v>
      </c>
      <c r="B1962" s="30" t="s">
        <v>2190</v>
      </c>
      <c r="C1962" s="30" t="s">
        <v>205</v>
      </c>
      <c r="D1962" s="30" t="s">
        <v>162</v>
      </c>
    </row>
    <row r="1963" spans="1:4" x14ac:dyDescent="0.2">
      <c r="A1963" s="30">
        <v>28612354</v>
      </c>
      <c r="B1963" s="30" t="s">
        <v>2191</v>
      </c>
      <c r="C1963" s="30" t="s">
        <v>205</v>
      </c>
      <c r="D1963" s="30" t="s">
        <v>162</v>
      </c>
    </row>
    <row r="1964" spans="1:4" x14ac:dyDescent="0.2">
      <c r="A1964" s="30">
        <v>65831441</v>
      </c>
      <c r="B1964" s="30" t="s">
        <v>2192</v>
      </c>
      <c r="C1964" s="30" t="s">
        <v>215</v>
      </c>
      <c r="D1964" s="30" t="s">
        <v>163</v>
      </c>
    </row>
    <row r="1965" spans="1:4" x14ac:dyDescent="0.2">
      <c r="A1965" s="30">
        <v>28684244</v>
      </c>
      <c r="B1965" s="30" t="s">
        <v>2193</v>
      </c>
      <c r="C1965" s="30" t="s">
        <v>205</v>
      </c>
      <c r="D1965" s="30" t="s">
        <v>163</v>
      </c>
    </row>
    <row r="1966" spans="1:4" x14ac:dyDescent="0.2">
      <c r="A1966" s="30">
        <v>1106773338</v>
      </c>
      <c r="B1966" s="30" t="s">
        <v>2194</v>
      </c>
      <c r="C1966" s="30" t="s">
        <v>203</v>
      </c>
      <c r="D1966" s="30" t="s">
        <v>163</v>
      </c>
    </row>
    <row r="1967" spans="1:4" x14ac:dyDescent="0.2">
      <c r="A1967" s="30">
        <v>19242226</v>
      </c>
      <c r="B1967" s="30" t="s">
        <v>2195</v>
      </c>
      <c r="C1967" s="30" t="s">
        <v>215</v>
      </c>
      <c r="D1967" s="30" t="s">
        <v>164</v>
      </c>
    </row>
    <row r="1968" spans="1:4" x14ac:dyDescent="0.2">
      <c r="A1968" s="30">
        <v>93133025</v>
      </c>
      <c r="B1968" s="30" t="s">
        <v>2196</v>
      </c>
      <c r="C1968" s="30" t="s">
        <v>202</v>
      </c>
      <c r="D1968" s="30" t="s">
        <v>164</v>
      </c>
    </row>
    <row r="1969" spans="1:4" x14ac:dyDescent="0.2">
      <c r="A1969" s="30">
        <v>65706194</v>
      </c>
      <c r="B1969" s="30" t="s">
        <v>2197</v>
      </c>
      <c r="C1969" s="30" t="s">
        <v>198</v>
      </c>
      <c r="D1969" s="30" t="s">
        <v>164</v>
      </c>
    </row>
    <row r="1970" spans="1:4" x14ac:dyDescent="0.2">
      <c r="A1970" s="30">
        <v>14230259</v>
      </c>
      <c r="B1970" s="30" t="s">
        <v>2198</v>
      </c>
      <c r="C1970" s="30" t="s">
        <v>223</v>
      </c>
      <c r="D1970" s="30" t="s">
        <v>164</v>
      </c>
    </row>
    <row r="1971" spans="1:4" x14ac:dyDescent="0.2">
      <c r="A1971" s="30">
        <v>65702898</v>
      </c>
      <c r="B1971" s="30" t="s">
        <v>2199</v>
      </c>
      <c r="C1971" s="30" t="s">
        <v>224</v>
      </c>
      <c r="D1971" s="30" t="s">
        <v>164</v>
      </c>
    </row>
    <row r="1972" spans="1:4" x14ac:dyDescent="0.2">
      <c r="A1972" s="30">
        <v>65768420</v>
      </c>
      <c r="B1972" s="30" t="s">
        <v>2200</v>
      </c>
      <c r="C1972" s="30" t="s">
        <v>224</v>
      </c>
      <c r="D1972" s="30" t="s">
        <v>164</v>
      </c>
    </row>
    <row r="1973" spans="1:4" x14ac:dyDescent="0.2">
      <c r="A1973" s="30">
        <v>65556660</v>
      </c>
      <c r="B1973" s="30" t="s">
        <v>2201</v>
      </c>
      <c r="C1973" s="30" t="s">
        <v>226</v>
      </c>
      <c r="D1973" s="30" t="s">
        <v>164</v>
      </c>
    </row>
    <row r="1974" spans="1:4" x14ac:dyDescent="0.2">
      <c r="A1974" s="30">
        <v>1105683937</v>
      </c>
      <c r="B1974" s="30" t="s">
        <v>2202</v>
      </c>
      <c r="C1974" s="30" t="s">
        <v>203</v>
      </c>
      <c r="D1974" s="30" t="s">
        <v>164</v>
      </c>
    </row>
    <row r="1975" spans="1:4" x14ac:dyDescent="0.2">
      <c r="A1975" s="30">
        <v>65812074</v>
      </c>
      <c r="B1975" s="30" t="s">
        <v>2203</v>
      </c>
      <c r="C1975" s="30" t="s">
        <v>215</v>
      </c>
      <c r="D1975" s="30" t="s">
        <v>165</v>
      </c>
    </row>
    <row r="1976" spans="1:4" x14ac:dyDescent="0.2">
      <c r="A1976" s="30">
        <v>1040181993</v>
      </c>
      <c r="B1976" s="30" t="s">
        <v>2204</v>
      </c>
      <c r="C1976" s="30" t="s">
        <v>203</v>
      </c>
      <c r="D1976" s="30" t="s">
        <v>165</v>
      </c>
    </row>
    <row r="1977" spans="1:4" x14ac:dyDescent="0.2">
      <c r="A1977" s="30">
        <v>28741986</v>
      </c>
      <c r="B1977" s="30" t="s">
        <v>2205</v>
      </c>
      <c r="C1977" s="30" t="s">
        <v>203</v>
      </c>
      <c r="D1977" s="30" t="s">
        <v>165</v>
      </c>
    </row>
    <row r="1978" spans="1:4" x14ac:dyDescent="0.2">
      <c r="A1978" s="30">
        <v>28757739</v>
      </c>
      <c r="B1978" s="30" t="s">
        <v>2206</v>
      </c>
      <c r="C1978" s="30" t="s">
        <v>215</v>
      </c>
      <c r="D1978" s="30" t="s">
        <v>166</v>
      </c>
    </row>
    <row r="1979" spans="1:4" x14ac:dyDescent="0.2">
      <c r="A1979" s="30">
        <v>65555252</v>
      </c>
      <c r="B1979" s="30" t="s">
        <v>2207</v>
      </c>
      <c r="C1979" s="30" t="s">
        <v>189</v>
      </c>
      <c r="D1979" s="30" t="s">
        <v>166</v>
      </c>
    </row>
    <row r="1980" spans="1:4" x14ac:dyDescent="0.2">
      <c r="A1980" s="30">
        <v>43489796</v>
      </c>
      <c r="B1980" s="30" t="s">
        <v>2208</v>
      </c>
      <c r="C1980" s="30" t="s">
        <v>225</v>
      </c>
      <c r="D1980" s="30" t="s">
        <v>166</v>
      </c>
    </row>
    <row r="1981" spans="1:4" x14ac:dyDescent="0.2">
      <c r="A1981" s="30">
        <v>24607048</v>
      </c>
      <c r="B1981" s="30" t="s">
        <v>2209</v>
      </c>
      <c r="C1981" s="30" t="s">
        <v>215</v>
      </c>
      <c r="D1981" s="30" t="s">
        <v>167</v>
      </c>
    </row>
    <row r="1982" spans="1:4" x14ac:dyDescent="0.2">
      <c r="A1982" s="30">
        <v>38283526</v>
      </c>
      <c r="B1982" s="30" t="s">
        <v>2210</v>
      </c>
      <c r="C1982" s="30" t="s">
        <v>193</v>
      </c>
      <c r="D1982" s="30" t="s">
        <v>167</v>
      </c>
    </row>
    <row r="1983" spans="1:4" x14ac:dyDescent="0.2">
      <c r="A1983" s="30">
        <v>38287812</v>
      </c>
      <c r="B1983" s="30" t="s">
        <v>2211</v>
      </c>
      <c r="C1983" s="30" t="s">
        <v>203</v>
      </c>
      <c r="D1983" s="30" t="s">
        <v>167</v>
      </c>
    </row>
    <row r="1984" spans="1:4" x14ac:dyDescent="0.2">
      <c r="A1984" s="30">
        <v>14321970</v>
      </c>
      <c r="B1984" s="30" t="s">
        <v>2212</v>
      </c>
      <c r="C1984" s="30" t="s">
        <v>203</v>
      </c>
      <c r="D1984" s="30" t="s">
        <v>167</v>
      </c>
    </row>
    <row r="1985" spans="1:4" x14ac:dyDescent="0.2">
      <c r="A1985" s="30">
        <v>6021661</v>
      </c>
      <c r="B1985" s="30" t="s">
        <v>2213</v>
      </c>
      <c r="C1985" s="30" t="s">
        <v>215</v>
      </c>
      <c r="D1985" s="31" t="s">
        <v>168</v>
      </c>
    </row>
    <row r="1986" spans="1:4" x14ac:dyDescent="0.2">
      <c r="A1986" s="30">
        <v>28815883</v>
      </c>
      <c r="B1986" s="30" t="s">
        <v>2214</v>
      </c>
      <c r="C1986" s="30" t="s">
        <v>205</v>
      </c>
      <c r="D1986" s="31" t="s">
        <v>168</v>
      </c>
    </row>
    <row r="1987" spans="1:4" x14ac:dyDescent="0.2">
      <c r="A1987" s="30">
        <v>52958128</v>
      </c>
      <c r="B1987" s="30" t="s">
        <v>2215</v>
      </c>
      <c r="C1987" s="30" t="s">
        <v>203</v>
      </c>
      <c r="D1987" s="31" t="s">
        <v>168</v>
      </c>
    </row>
    <row r="1988" spans="1:4" x14ac:dyDescent="0.2">
      <c r="A1988" s="30">
        <v>41714986</v>
      </c>
      <c r="B1988" s="30" t="s">
        <v>2216</v>
      </c>
      <c r="C1988" s="30" t="s">
        <v>215</v>
      </c>
      <c r="D1988" s="30" t="s">
        <v>169</v>
      </c>
    </row>
    <row r="1989" spans="1:4" x14ac:dyDescent="0.2">
      <c r="A1989" s="30">
        <v>1105680148</v>
      </c>
      <c r="B1989" s="30" t="s">
        <v>2217</v>
      </c>
      <c r="C1989" s="30" t="s">
        <v>189</v>
      </c>
      <c r="D1989" s="30" t="s">
        <v>169</v>
      </c>
    </row>
    <row r="1990" spans="1:4" x14ac:dyDescent="0.2">
      <c r="A1990" s="30">
        <v>28846147</v>
      </c>
      <c r="B1990" s="30" t="s">
        <v>2218</v>
      </c>
      <c r="C1990" s="30" t="s">
        <v>205</v>
      </c>
      <c r="D1990" s="30" t="s">
        <v>169</v>
      </c>
    </row>
    <row r="1991" spans="1:4" x14ac:dyDescent="0.2">
      <c r="A1991" s="30">
        <v>6022109</v>
      </c>
      <c r="B1991" s="30" t="s">
        <v>2219</v>
      </c>
      <c r="C1991" s="30" t="s">
        <v>203</v>
      </c>
      <c r="D1991" s="30" t="s">
        <v>169</v>
      </c>
    </row>
    <row r="1992" spans="1:4" x14ac:dyDescent="0.2">
      <c r="A1992" s="30">
        <v>52527054</v>
      </c>
      <c r="B1992" s="30" t="s">
        <v>2220</v>
      </c>
      <c r="C1992" s="30" t="s">
        <v>215</v>
      </c>
      <c r="D1992" s="31" t="s">
        <v>170</v>
      </c>
    </row>
    <row r="1993" spans="1:4" x14ac:dyDescent="0.2">
      <c r="A1993" s="30">
        <v>93205344</v>
      </c>
      <c r="B1993" s="30" t="s">
        <v>2221</v>
      </c>
      <c r="C1993" s="30" t="s">
        <v>193</v>
      </c>
      <c r="D1993" s="31" t="s">
        <v>170</v>
      </c>
    </row>
    <row r="1994" spans="1:4" x14ac:dyDescent="0.2">
      <c r="A1994" s="30">
        <v>5983963</v>
      </c>
      <c r="B1994" s="30" t="s">
        <v>2222</v>
      </c>
      <c r="C1994" s="30" t="s">
        <v>205</v>
      </c>
      <c r="D1994" s="31" t="s">
        <v>170</v>
      </c>
    </row>
    <row r="1995" spans="1:4" x14ac:dyDescent="0.2">
      <c r="A1995" s="30">
        <v>1106393310</v>
      </c>
      <c r="B1995" s="30" t="s">
        <v>2223</v>
      </c>
      <c r="C1995" s="30" t="s">
        <v>203</v>
      </c>
      <c r="D1995" s="31" t="s">
        <v>170</v>
      </c>
    </row>
    <row r="1996" spans="1:4" x14ac:dyDescent="0.2">
      <c r="A1996" s="30">
        <v>11519581</v>
      </c>
      <c r="B1996" s="30" t="s">
        <v>2224</v>
      </c>
      <c r="C1996" s="30" t="s">
        <v>213</v>
      </c>
      <c r="D1996" s="30" t="s">
        <v>2485</v>
      </c>
    </row>
    <row r="1997" spans="1:4" x14ac:dyDescent="0.2">
      <c r="A1997" s="30">
        <v>31844265</v>
      </c>
      <c r="B1997" s="30" t="s">
        <v>2225</v>
      </c>
      <c r="C1997" s="30" t="s">
        <v>223</v>
      </c>
      <c r="D1997" s="30" t="s">
        <v>2485</v>
      </c>
    </row>
    <row r="1998" spans="1:4" x14ac:dyDescent="0.2">
      <c r="A1998" s="30">
        <v>16989495</v>
      </c>
      <c r="B1998" s="30" t="s">
        <v>2226</v>
      </c>
      <c r="C1998" s="30" t="s">
        <v>224</v>
      </c>
      <c r="D1998" s="30" t="s">
        <v>2485</v>
      </c>
    </row>
    <row r="1999" spans="1:4" x14ac:dyDescent="0.2">
      <c r="A1999" s="30">
        <v>30285145</v>
      </c>
      <c r="B1999" s="30" t="s">
        <v>2227</v>
      </c>
      <c r="C1999" s="30" t="s">
        <v>207</v>
      </c>
      <c r="D1999" s="30" t="s">
        <v>2485</v>
      </c>
    </row>
    <row r="2000" spans="1:4" x14ac:dyDescent="0.2">
      <c r="A2000" s="30">
        <v>1107037591</v>
      </c>
      <c r="B2000" s="30" t="s">
        <v>2228</v>
      </c>
      <c r="C2000" s="30" t="s">
        <v>196</v>
      </c>
      <c r="D2000" s="30" t="s">
        <v>2485</v>
      </c>
    </row>
    <row r="2001" spans="1:4" x14ac:dyDescent="0.2">
      <c r="A2001" s="30">
        <v>16684151</v>
      </c>
      <c r="B2001" s="30" t="s">
        <v>2229</v>
      </c>
      <c r="C2001" s="30" t="s">
        <v>196</v>
      </c>
      <c r="D2001" s="30" t="s">
        <v>2485</v>
      </c>
    </row>
    <row r="2002" spans="1:4" x14ac:dyDescent="0.2">
      <c r="A2002" s="30">
        <v>31192561</v>
      </c>
      <c r="B2002" s="30" t="s">
        <v>2230</v>
      </c>
      <c r="C2002" s="30" t="s">
        <v>200</v>
      </c>
      <c r="D2002" s="30" t="s">
        <v>2485</v>
      </c>
    </row>
    <row r="2003" spans="1:4" x14ac:dyDescent="0.2">
      <c r="A2003" s="30">
        <v>66756738</v>
      </c>
      <c r="B2003" s="30" t="s">
        <v>2231</v>
      </c>
      <c r="C2003" s="30" t="s">
        <v>200</v>
      </c>
      <c r="D2003" s="30" t="s">
        <v>2485</v>
      </c>
    </row>
    <row r="2004" spans="1:4" x14ac:dyDescent="0.2">
      <c r="A2004" s="30">
        <v>66700897</v>
      </c>
      <c r="B2004" s="30" t="s">
        <v>2232</v>
      </c>
      <c r="C2004" s="30" t="s">
        <v>200</v>
      </c>
      <c r="D2004" s="30" t="s">
        <v>2485</v>
      </c>
    </row>
    <row r="2005" spans="1:4" x14ac:dyDescent="0.2">
      <c r="A2005" s="30">
        <v>31890469</v>
      </c>
      <c r="B2005" s="30" t="s">
        <v>2233</v>
      </c>
      <c r="C2005" s="30" t="s">
        <v>200</v>
      </c>
      <c r="D2005" s="30" t="s">
        <v>2485</v>
      </c>
    </row>
    <row r="2006" spans="1:4" x14ac:dyDescent="0.2">
      <c r="A2006" s="30">
        <v>31949160</v>
      </c>
      <c r="B2006" s="30" t="s">
        <v>2234</v>
      </c>
      <c r="C2006" s="30" t="s">
        <v>200</v>
      </c>
      <c r="D2006" s="30" t="s">
        <v>2485</v>
      </c>
    </row>
    <row r="2007" spans="1:4" x14ac:dyDescent="0.2">
      <c r="A2007" s="30">
        <v>16599960</v>
      </c>
      <c r="B2007" s="30" t="s">
        <v>2235</v>
      </c>
      <c r="C2007" s="30" t="s">
        <v>200</v>
      </c>
      <c r="D2007" s="30" t="s">
        <v>2485</v>
      </c>
    </row>
    <row r="2008" spans="1:4" x14ac:dyDescent="0.2">
      <c r="A2008" s="30">
        <v>16740344</v>
      </c>
      <c r="B2008" s="30" t="s">
        <v>2236</v>
      </c>
      <c r="C2008" s="30" t="s">
        <v>201</v>
      </c>
      <c r="D2008" s="30" t="s">
        <v>2485</v>
      </c>
    </row>
    <row r="2009" spans="1:4" x14ac:dyDescent="0.2">
      <c r="A2009" s="30">
        <v>29509510</v>
      </c>
      <c r="B2009" s="30" t="s">
        <v>2237</v>
      </c>
      <c r="C2009" s="30" t="s">
        <v>197</v>
      </c>
      <c r="D2009" s="30" t="s">
        <v>2485</v>
      </c>
    </row>
    <row r="2010" spans="1:4" x14ac:dyDescent="0.2">
      <c r="A2010" s="30">
        <v>98431298</v>
      </c>
      <c r="B2010" s="30" t="s">
        <v>2238</v>
      </c>
      <c r="C2010" s="30" t="s">
        <v>197</v>
      </c>
      <c r="D2010" s="30" t="s">
        <v>2485</v>
      </c>
    </row>
    <row r="2011" spans="1:4" x14ac:dyDescent="0.2">
      <c r="A2011" s="30">
        <v>16704731</v>
      </c>
      <c r="B2011" s="30" t="s">
        <v>2239</v>
      </c>
      <c r="C2011" s="30" t="s">
        <v>197</v>
      </c>
      <c r="D2011" s="30" t="s">
        <v>2485</v>
      </c>
    </row>
    <row r="2012" spans="1:4" x14ac:dyDescent="0.2">
      <c r="A2012" s="30">
        <v>16686384</v>
      </c>
      <c r="B2012" s="30" t="s">
        <v>2240</v>
      </c>
      <c r="C2012" s="30" t="s">
        <v>197</v>
      </c>
      <c r="D2012" s="30" t="s">
        <v>2485</v>
      </c>
    </row>
    <row r="2013" spans="1:4" x14ac:dyDescent="0.2">
      <c r="A2013" s="30">
        <v>66902328</v>
      </c>
      <c r="B2013" s="30" t="s">
        <v>2241</v>
      </c>
      <c r="C2013" s="30" t="s">
        <v>197</v>
      </c>
      <c r="D2013" s="30" t="s">
        <v>2485</v>
      </c>
    </row>
    <row r="2014" spans="1:4" x14ac:dyDescent="0.2">
      <c r="A2014" s="30">
        <v>36284690</v>
      </c>
      <c r="B2014" s="30" t="s">
        <v>2242</v>
      </c>
      <c r="C2014" s="30" t="s">
        <v>197</v>
      </c>
      <c r="D2014" s="30" t="s">
        <v>2485</v>
      </c>
    </row>
    <row r="2015" spans="1:4" x14ac:dyDescent="0.2">
      <c r="A2015" s="30">
        <v>14676237</v>
      </c>
      <c r="B2015" s="30" t="s">
        <v>2243</v>
      </c>
      <c r="C2015" s="30" t="s">
        <v>202</v>
      </c>
      <c r="D2015" s="30" t="s">
        <v>2485</v>
      </c>
    </row>
    <row r="2016" spans="1:4" x14ac:dyDescent="0.2">
      <c r="A2016" s="30">
        <v>29940753</v>
      </c>
      <c r="B2016" s="30" t="s">
        <v>2244</v>
      </c>
      <c r="C2016" s="30" t="s">
        <v>202</v>
      </c>
      <c r="D2016" s="30" t="s">
        <v>2485</v>
      </c>
    </row>
    <row r="2017" spans="1:4" x14ac:dyDescent="0.2">
      <c r="A2017" s="30">
        <v>16657031</v>
      </c>
      <c r="B2017" s="30" t="s">
        <v>2245</v>
      </c>
      <c r="C2017" s="30" t="s">
        <v>202</v>
      </c>
      <c r="D2017" s="30" t="s">
        <v>2485</v>
      </c>
    </row>
    <row r="2018" spans="1:4" x14ac:dyDescent="0.2">
      <c r="A2018" s="30">
        <v>66817021</v>
      </c>
      <c r="B2018" s="30" t="s">
        <v>2246</v>
      </c>
      <c r="C2018" s="30" t="s">
        <v>202</v>
      </c>
      <c r="D2018" s="30" t="s">
        <v>2485</v>
      </c>
    </row>
    <row r="2019" spans="1:4" x14ac:dyDescent="0.2">
      <c r="A2019" s="30">
        <v>4813625</v>
      </c>
      <c r="B2019" s="30" t="s">
        <v>2247</v>
      </c>
      <c r="C2019" s="30" t="s">
        <v>202</v>
      </c>
      <c r="D2019" s="30" t="s">
        <v>2485</v>
      </c>
    </row>
    <row r="2020" spans="1:4" x14ac:dyDescent="0.2">
      <c r="A2020" s="30">
        <v>52770978</v>
      </c>
      <c r="B2020" s="30" t="s">
        <v>2248</v>
      </c>
      <c r="C2020" s="30" t="s">
        <v>202</v>
      </c>
      <c r="D2020" s="30" t="s">
        <v>2485</v>
      </c>
    </row>
    <row r="2021" spans="1:4" x14ac:dyDescent="0.2">
      <c r="A2021" s="30">
        <v>16660031</v>
      </c>
      <c r="B2021" s="30" t="s">
        <v>2249</v>
      </c>
      <c r="C2021" s="30" t="s">
        <v>202</v>
      </c>
      <c r="D2021" s="30" t="s">
        <v>2485</v>
      </c>
    </row>
    <row r="2022" spans="1:4" x14ac:dyDescent="0.2">
      <c r="A2022" s="30">
        <v>16668913</v>
      </c>
      <c r="B2022" s="30" t="s">
        <v>2250</v>
      </c>
      <c r="C2022" s="30" t="s">
        <v>202</v>
      </c>
      <c r="D2022" s="30" t="s">
        <v>2485</v>
      </c>
    </row>
    <row r="2023" spans="1:4" x14ac:dyDescent="0.2">
      <c r="A2023" s="30">
        <v>31928006</v>
      </c>
      <c r="B2023" s="30" t="s">
        <v>2251</v>
      </c>
      <c r="C2023" s="30" t="s">
        <v>202</v>
      </c>
      <c r="D2023" s="30" t="s">
        <v>2485</v>
      </c>
    </row>
    <row r="2024" spans="1:4" x14ac:dyDescent="0.2">
      <c r="A2024" s="30">
        <v>31991132</v>
      </c>
      <c r="B2024" s="30" t="s">
        <v>2252</v>
      </c>
      <c r="C2024" s="30" t="s">
        <v>202</v>
      </c>
      <c r="D2024" s="30" t="s">
        <v>2485</v>
      </c>
    </row>
    <row r="2025" spans="1:4" x14ac:dyDescent="0.2">
      <c r="A2025" s="30">
        <v>29116903</v>
      </c>
      <c r="B2025" s="30" t="s">
        <v>2253</v>
      </c>
      <c r="C2025" s="30" t="s">
        <v>202</v>
      </c>
      <c r="D2025" s="30" t="s">
        <v>2485</v>
      </c>
    </row>
    <row r="2026" spans="1:4" x14ac:dyDescent="0.2">
      <c r="A2026" s="30">
        <v>16926511</v>
      </c>
      <c r="B2026" s="30" t="s">
        <v>2254</v>
      </c>
      <c r="C2026" s="30" t="s">
        <v>202</v>
      </c>
      <c r="D2026" s="30" t="s">
        <v>2485</v>
      </c>
    </row>
    <row r="2027" spans="1:4" x14ac:dyDescent="0.2">
      <c r="A2027" s="30">
        <v>66840993</v>
      </c>
      <c r="B2027" s="30" t="s">
        <v>2255</v>
      </c>
      <c r="C2027" s="30" t="s">
        <v>202</v>
      </c>
      <c r="D2027" s="30" t="s">
        <v>2485</v>
      </c>
    </row>
    <row r="2028" spans="1:4" x14ac:dyDescent="0.2">
      <c r="A2028" s="30">
        <v>1130622464</v>
      </c>
      <c r="B2028" s="30" t="s">
        <v>2256</v>
      </c>
      <c r="C2028" s="30" t="s">
        <v>202</v>
      </c>
      <c r="D2028" s="30" t="s">
        <v>2485</v>
      </c>
    </row>
    <row r="2029" spans="1:4" x14ac:dyDescent="0.2">
      <c r="A2029" s="30">
        <v>16802113</v>
      </c>
      <c r="B2029" s="30" t="s">
        <v>2257</v>
      </c>
      <c r="C2029" s="30" t="s">
        <v>189</v>
      </c>
      <c r="D2029" s="30" t="s">
        <v>2485</v>
      </c>
    </row>
    <row r="2030" spans="1:4" x14ac:dyDescent="0.2">
      <c r="A2030" s="30">
        <v>1144065381</v>
      </c>
      <c r="B2030" s="30" t="s">
        <v>2258</v>
      </c>
      <c r="C2030" s="30" t="s">
        <v>189</v>
      </c>
      <c r="D2030" s="30" t="s">
        <v>2485</v>
      </c>
    </row>
    <row r="2031" spans="1:4" x14ac:dyDescent="0.2">
      <c r="A2031" s="30">
        <v>66708419</v>
      </c>
      <c r="B2031" s="30" t="s">
        <v>2259</v>
      </c>
      <c r="C2031" s="30" t="s">
        <v>225</v>
      </c>
      <c r="D2031" s="30" t="s">
        <v>2485</v>
      </c>
    </row>
    <row r="2032" spans="1:4" x14ac:dyDescent="0.2">
      <c r="A2032" s="30">
        <v>16884646</v>
      </c>
      <c r="B2032" s="30" t="s">
        <v>2260</v>
      </c>
      <c r="C2032" s="30" t="s">
        <v>225</v>
      </c>
      <c r="D2032" s="30" t="s">
        <v>2485</v>
      </c>
    </row>
    <row r="2033" spans="1:4" x14ac:dyDescent="0.2">
      <c r="A2033" s="30">
        <v>31909394</v>
      </c>
      <c r="B2033" s="30" t="s">
        <v>2261</v>
      </c>
      <c r="C2033" s="30" t="s">
        <v>223</v>
      </c>
      <c r="D2033" s="30" t="s">
        <v>2485</v>
      </c>
    </row>
    <row r="2034" spans="1:4" x14ac:dyDescent="0.2">
      <c r="A2034" s="30">
        <v>31832684</v>
      </c>
      <c r="B2034" s="30" t="s">
        <v>2262</v>
      </c>
      <c r="C2034" s="30" t="s">
        <v>223</v>
      </c>
      <c r="D2034" s="30" t="s">
        <v>2485</v>
      </c>
    </row>
    <row r="2035" spans="1:4" x14ac:dyDescent="0.2">
      <c r="A2035" s="30">
        <v>31530464</v>
      </c>
      <c r="B2035" s="30" t="s">
        <v>2263</v>
      </c>
      <c r="C2035" s="30" t="s">
        <v>223</v>
      </c>
      <c r="D2035" s="30" t="s">
        <v>2485</v>
      </c>
    </row>
    <row r="2036" spans="1:4" x14ac:dyDescent="0.2">
      <c r="A2036" s="30">
        <v>94062832</v>
      </c>
      <c r="B2036" s="30" t="s">
        <v>2264</v>
      </c>
      <c r="C2036" s="30" t="s">
        <v>193</v>
      </c>
      <c r="D2036" s="30" t="s">
        <v>2485</v>
      </c>
    </row>
    <row r="2037" spans="1:4" x14ac:dyDescent="0.2">
      <c r="A2037" s="30">
        <v>79322975</v>
      </c>
      <c r="B2037" s="30" t="s">
        <v>2265</v>
      </c>
      <c r="C2037" s="30" t="s">
        <v>205</v>
      </c>
      <c r="D2037" s="30" t="s">
        <v>2485</v>
      </c>
    </row>
    <row r="2038" spans="1:4" x14ac:dyDescent="0.2">
      <c r="A2038" s="30">
        <v>16757605</v>
      </c>
      <c r="B2038" s="30" t="s">
        <v>2266</v>
      </c>
      <c r="C2038" s="30" t="s">
        <v>196</v>
      </c>
      <c r="D2038" s="30" t="s">
        <v>2485</v>
      </c>
    </row>
    <row r="2039" spans="1:4" x14ac:dyDescent="0.2">
      <c r="A2039" s="30">
        <v>16650128</v>
      </c>
      <c r="B2039" s="30" t="s">
        <v>2267</v>
      </c>
      <c r="C2039" s="30" t="s">
        <v>196</v>
      </c>
      <c r="D2039" s="30" t="s">
        <v>2485</v>
      </c>
    </row>
    <row r="2040" spans="1:4" x14ac:dyDescent="0.2">
      <c r="A2040" s="30">
        <v>31532813</v>
      </c>
      <c r="B2040" s="30" t="s">
        <v>2268</v>
      </c>
      <c r="C2040" s="30" t="s">
        <v>196</v>
      </c>
      <c r="D2040" s="30" t="s">
        <v>2485</v>
      </c>
    </row>
    <row r="2041" spans="1:4" x14ac:dyDescent="0.2">
      <c r="A2041" s="30">
        <v>94453049</v>
      </c>
      <c r="B2041" s="30" t="s">
        <v>2269</v>
      </c>
      <c r="C2041" s="30" t="s">
        <v>200</v>
      </c>
      <c r="D2041" s="30" t="s">
        <v>2485</v>
      </c>
    </row>
    <row r="2042" spans="1:4" x14ac:dyDescent="0.2">
      <c r="A2042" s="30">
        <v>16691610</v>
      </c>
      <c r="B2042" s="30" t="s">
        <v>2270</v>
      </c>
      <c r="C2042" s="30" t="s">
        <v>200</v>
      </c>
      <c r="D2042" s="30" t="s">
        <v>2485</v>
      </c>
    </row>
    <row r="2043" spans="1:4" x14ac:dyDescent="0.2">
      <c r="A2043" s="30">
        <v>31831251</v>
      </c>
      <c r="B2043" s="30" t="s">
        <v>2271</v>
      </c>
      <c r="C2043" s="30" t="s">
        <v>200</v>
      </c>
      <c r="D2043" s="30" t="s">
        <v>2485</v>
      </c>
    </row>
    <row r="2044" spans="1:4" x14ac:dyDescent="0.2">
      <c r="A2044" s="30">
        <v>38869755</v>
      </c>
      <c r="B2044" s="30" t="s">
        <v>2272</v>
      </c>
      <c r="C2044" s="30" t="s">
        <v>197</v>
      </c>
      <c r="D2044" s="30" t="s">
        <v>2485</v>
      </c>
    </row>
    <row r="2045" spans="1:4" x14ac:dyDescent="0.2">
      <c r="A2045" s="30">
        <v>32605150</v>
      </c>
      <c r="B2045" s="30" t="s">
        <v>2273</v>
      </c>
      <c r="C2045" s="30" t="s">
        <v>202</v>
      </c>
      <c r="D2045" s="30" t="s">
        <v>2485</v>
      </c>
    </row>
    <row r="2046" spans="1:4" x14ac:dyDescent="0.2">
      <c r="A2046" s="30">
        <v>16774417</v>
      </c>
      <c r="B2046" s="30" t="s">
        <v>2274</v>
      </c>
      <c r="C2046" s="30" t="s">
        <v>202</v>
      </c>
      <c r="D2046" s="30" t="s">
        <v>2485</v>
      </c>
    </row>
    <row r="2047" spans="1:4" x14ac:dyDescent="0.2">
      <c r="A2047" s="30">
        <v>66768584</v>
      </c>
      <c r="B2047" s="30" t="s">
        <v>2275</v>
      </c>
      <c r="C2047" s="30" t="s">
        <v>225</v>
      </c>
      <c r="D2047" s="30" t="s">
        <v>2485</v>
      </c>
    </row>
    <row r="2048" spans="1:4" x14ac:dyDescent="0.2">
      <c r="A2048" s="30">
        <v>10566482</v>
      </c>
      <c r="B2048" s="30" t="s">
        <v>2276</v>
      </c>
      <c r="C2048" s="30" t="s">
        <v>225</v>
      </c>
      <c r="D2048" s="30" t="s">
        <v>2485</v>
      </c>
    </row>
    <row r="2049" spans="1:4" x14ac:dyDescent="0.2">
      <c r="A2049" s="30">
        <v>31956660</v>
      </c>
      <c r="B2049" s="30" t="s">
        <v>2277</v>
      </c>
      <c r="C2049" s="30" t="s">
        <v>223</v>
      </c>
      <c r="D2049" s="30" t="s">
        <v>2485</v>
      </c>
    </row>
    <row r="2050" spans="1:4" x14ac:dyDescent="0.2">
      <c r="A2050" s="30">
        <v>14444812</v>
      </c>
      <c r="B2050" s="30" t="s">
        <v>2278</v>
      </c>
      <c r="C2050" s="30" t="s">
        <v>223</v>
      </c>
      <c r="D2050" s="30" t="s">
        <v>2485</v>
      </c>
    </row>
    <row r="2051" spans="1:4" x14ac:dyDescent="0.2">
      <c r="A2051" s="30">
        <v>16771616</v>
      </c>
      <c r="B2051" s="30" t="s">
        <v>2279</v>
      </c>
      <c r="C2051" s="30" t="s">
        <v>223</v>
      </c>
      <c r="D2051" s="30" t="s">
        <v>2485</v>
      </c>
    </row>
    <row r="2052" spans="1:4" x14ac:dyDescent="0.2">
      <c r="A2052" s="30">
        <v>10554696</v>
      </c>
      <c r="B2052" s="30" t="s">
        <v>2280</v>
      </c>
      <c r="C2052" s="30" t="s">
        <v>224</v>
      </c>
      <c r="D2052" s="30" t="s">
        <v>2485</v>
      </c>
    </row>
    <row r="2053" spans="1:4" x14ac:dyDescent="0.2">
      <c r="A2053" s="30">
        <v>16824788</v>
      </c>
      <c r="B2053" s="30" t="s">
        <v>2281</v>
      </c>
      <c r="C2053" s="30" t="s">
        <v>224</v>
      </c>
      <c r="D2053" s="30" t="s">
        <v>2485</v>
      </c>
    </row>
    <row r="2054" spans="1:4" x14ac:dyDescent="0.2">
      <c r="A2054" s="30">
        <v>66807274</v>
      </c>
      <c r="B2054" s="30" t="s">
        <v>2282</v>
      </c>
      <c r="C2054" s="30" t="s">
        <v>226</v>
      </c>
      <c r="D2054" s="30" t="s">
        <v>2485</v>
      </c>
    </row>
    <row r="2055" spans="1:4" x14ac:dyDescent="0.2">
      <c r="A2055" s="30">
        <v>94294427</v>
      </c>
      <c r="B2055" s="30" t="s">
        <v>2283</v>
      </c>
      <c r="C2055" s="30" t="s">
        <v>226</v>
      </c>
      <c r="D2055" s="30" t="s">
        <v>2485</v>
      </c>
    </row>
    <row r="2056" spans="1:4" x14ac:dyDescent="0.2">
      <c r="A2056" s="30">
        <v>16755044</v>
      </c>
      <c r="B2056" s="30" t="s">
        <v>2284</v>
      </c>
      <c r="C2056" s="30" t="s">
        <v>193</v>
      </c>
      <c r="D2056" s="30" t="s">
        <v>2485</v>
      </c>
    </row>
    <row r="2057" spans="1:4" x14ac:dyDescent="0.2">
      <c r="A2057" s="30">
        <v>38656363</v>
      </c>
      <c r="B2057" s="30" t="s">
        <v>2285</v>
      </c>
      <c r="C2057" s="30" t="s">
        <v>193</v>
      </c>
      <c r="D2057" s="30" t="s">
        <v>2485</v>
      </c>
    </row>
    <row r="2058" spans="1:4" x14ac:dyDescent="0.2">
      <c r="A2058" s="30">
        <v>14995412</v>
      </c>
      <c r="B2058" s="30" t="s">
        <v>2286</v>
      </c>
      <c r="C2058" s="30" t="s">
        <v>193</v>
      </c>
      <c r="D2058" s="30" t="s">
        <v>2485</v>
      </c>
    </row>
    <row r="2059" spans="1:4" x14ac:dyDescent="0.2">
      <c r="A2059" s="30">
        <v>94402465</v>
      </c>
      <c r="B2059" s="30" t="s">
        <v>2287</v>
      </c>
      <c r="C2059" s="30" t="s">
        <v>193</v>
      </c>
      <c r="D2059" s="30" t="s">
        <v>2485</v>
      </c>
    </row>
    <row r="2060" spans="1:4" x14ac:dyDescent="0.2">
      <c r="A2060" s="30">
        <v>6318361</v>
      </c>
      <c r="B2060" s="30" t="s">
        <v>2288</v>
      </c>
      <c r="C2060" s="30" t="s">
        <v>193</v>
      </c>
      <c r="D2060" s="30" t="s">
        <v>2485</v>
      </c>
    </row>
    <row r="2061" spans="1:4" x14ac:dyDescent="0.2">
      <c r="A2061" s="30">
        <v>38562234</v>
      </c>
      <c r="B2061" s="30" t="s">
        <v>2289</v>
      </c>
      <c r="C2061" s="30" t="s">
        <v>205</v>
      </c>
      <c r="D2061" s="30" t="s">
        <v>2485</v>
      </c>
    </row>
    <row r="2062" spans="1:4" x14ac:dyDescent="0.2">
      <c r="A2062" s="30">
        <v>1144053898</v>
      </c>
      <c r="B2062" s="30" t="s">
        <v>2290</v>
      </c>
      <c r="C2062" s="30" t="s">
        <v>205</v>
      </c>
      <c r="D2062" s="30" t="s">
        <v>2485</v>
      </c>
    </row>
    <row r="2063" spans="1:4" x14ac:dyDescent="0.2">
      <c r="A2063" s="30">
        <v>16629500</v>
      </c>
      <c r="B2063" s="30" t="s">
        <v>2291</v>
      </c>
      <c r="C2063" s="30" t="s">
        <v>205</v>
      </c>
      <c r="D2063" s="30" t="s">
        <v>2485</v>
      </c>
    </row>
    <row r="2064" spans="1:4" x14ac:dyDescent="0.2">
      <c r="A2064" s="30">
        <v>1144101665</v>
      </c>
      <c r="B2064" s="30" t="s">
        <v>2292</v>
      </c>
      <c r="C2064" s="30" t="s">
        <v>205</v>
      </c>
      <c r="D2064" s="30" t="s">
        <v>2485</v>
      </c>
    </row>
    <row r="2065" spans="1:4" x14ac:dyDescent="0.2">
      <c r="A2065" s="30">
        <v>67021888</v>
      </c>
      <c r="B2065" s="30" t="s">
        <v>2293</v>
      </c>
      <c r="C2065" s="30" t="s">
        <v>215</v>
      </c>
      <c r="D2065" s="30" t="s">
        <v>171</v>
      </c>
    </row>
    <row r="2066" spans="1:4" x14ac:dyDescent="0.2">
      <c r="A2066" s="30">
        <v>31376102</v>
      </c>
      <c r="B2066" s="30" t="s">
        <v>2294</v>
      </c>
      <c r="C2066" s="30" t="s">
        <v>193</v>
      </c>
      <c r="D2066" s="30" t="s">
        <v>171</v>
      </c>
    </row>
    <row r="2067" spans="1:4" x14ac:dyDescent="0.2">
      <c r="A2067" s="30">
        <v>38473907</v>
      </c>
      <c r="B2067" s="30" t="s">
        <v>2295</v>
      </c>
      <c r="C2067" s="30" t="s">
        <v>205</v>
      </c>
      <c r="D2067" s="30" t="s">
        <v>171</v>
      </c>
    </row>
    <row r="2068" spans="1:4" x14ac:dyDescent="0.2">
      <c r="A2068" s="30">
        <v>66737061</v>
      </c>
      <c r="B2068" s="30" t="s">
        <v>2296</v>
      </c>
      <c r="C2068" s="30" t="s">
        <v>205</v>
      </c>
      <c r="D2068" s="30" t="s">
        <v>171</v>
      </c>
    </row>
    <row r="2069" spans="1:4" x14ac:dyDescent="0.2">
      <c r="A2069" s="30">
        <v>27123788</v>
      </c>
      <c r="B2069" s="30" t="s">
        <v>2297</v>
      </c>
      <c r="C2069" s="30" t="s">
        <v>203</v>
      </c>
      <c r="D2069" s="30" t="s">
        <v>171</v>
      </c>
    </row>
    <row r="2070" spans="1:4" x14ac:dyDescent="0.2">
      <c r="A2070" s="30">
        <v>31793090</v>
      </c>
      <c r="B2070" s="30" t="s">
        <v>2298</v>
      </c>
      <c r="C2070" s="30" t="s">
        <v>215</v>
      </c>
      <c r="D2070" s="30" t="s">
        <v>172</v>
      </c>
    </row>
    <row r="2071" spans="1:4" x14ac:dyDescent="0.2">
      <c r="A2071" s="30">
        <v>1115070598</v>
      </c>
      <c r="B2071" s="30" t="s">
        <v>2299</v>
      </c>
      <c r="C2071" s="30" t="s">
        <v>202</v>
      </c>
      <c r="D2071" s="30" t="s">
        <v>172</v>
      </c>
    </row>
    <row r="2072" spans="1:4" x14ac:dyDescent="0.2">
      <c r="A2072" s="30">
        <v>14888839</v>
      </c>
      <c r="B2072" s="30" t="s">
        <v>2300</v>
      </c>
      <c r="C2072" s="30" t="s">
        <v>189</v>
      </c>
      <c r="D2072" s="30" t="s">
        <v>172</v>
      </c>
    </row>
    <row r="2073" spans="1:4" x14ac:dyDescent="0.2">
      <c r="A2073" s="30">
        <v>14888438</v>
      </c>
      <c r="B2073" s="30" t="s">
        <v>2301</v>
      </c>
      <c r="C2073" s="30" t="s">
        <v>228</v>
      </c>
      <c r="D2073" s="30" t="s">
        <v>172</v>
      </c>
    </row>
    <row r="2074" spans="1:4" x14ac:dyDescent="0.2">
      <c r="A2074" s="30">
        <v>1115066451</v>
      </c>
      <c r="B2074" s="30" t="s">
        <v>2302</v>
      </c>
      <c r="C2074" s="30" t="s">
        <v>205</v>
      </c>
      <c r="D2074" s="30" t="s">
        <v>172</v>
      </c>
    </row>
    <row r="2075" spans="1:4" x14ac:dyDescent="0.2">
      <c r="A2075" s="30">
        <v>38860787</v>
      </c>
      <c r="B2075" s="30" t="s">
        <v>2303</v>
      </c>
      <c r="C2075" s="30" t="s">
        <v>205</v>
      </c>
      <c r="D2075" s="30" t="s">
        <v>172</v>
      </c>
    </row>
    <row r="2076" spans="1:4" x14ac:dyDescent="0.2">
      <c r="A2076" s="30">
        <v>29123241</v>
      </c>
      <c r="B2076" s="30" t="s">
        <v>2304</v>
      </c>
      <c r="C2076" s="30" t="s">
        <v>203</v>
      </c>
      <c r="D2076" s="30" t="s">
        <v>172</v>
      </c>
    </row>
    <row r="2077" spans="1:4" x14ac:dyDescent="0.2">
      <c r="A2077" s="30">
        <v>38873678</v>
      </c>
      <c r="B2077" s="30" t="s">
        <v>2305</v>
      </c>
      <c r="C2077" s="30" t="s">
        <v>203</v>
      </c>
      <c r="D2077" s="30" t="s">
        <v>172</v>
      </c>
    </row>
    <row r="2078" spans="1:4" x14ac:dyDescent="0.2">
      <c r="A2078" s="30">
        <v>31655451</v>
      </c>
      <c r="B2078" s="30" t="s">
        <v>2306</v>
      </c>
      <c r="C2078" s="30" t="s">
        <v>204</v>
      </c>
      <c r="D2078" s="30" t="s">
        <v>172</v>
      </c>
    </row>
    <row r="2079" spans="1:4" x14ac:dyDescent="0.2">
      <c r="A2079" s="30">
        <v>38864729</v>
      </c>
      <c r="B2079" s="30" t="s">
        <v>2307</v>
      </c>
      <c r="C2079" s="30" t="s">
        <v>204</v>
      </c>
      <c r="D2079" s="30" t="s">
        <v>172</v>
      </c>
    </row>
    <row r="2080" spans="1:4" x14ac:dyDescent="0.2">
      <c r="A2080" s="30">
        <v>16214709</v>
      </c>
      <c r="B2080" s="30" t="s">
        <v>2308</v>
      </c>
      <c r="C2080" s="30" t="s">
        <v>215</v>
      </c>
      <c r="D2080" s="30" t="s">
        <v>173</v>
      </c>
    </row>
    <row r="2081" spans="1:4" x14ac:dyDescent="0.2">
      <c r="A2081" s="30">
        <v>66753249</v>
      </c>
      <c r="B2081" s="30" t="s">
        <v>2309</v>
      </c>
      <c r="C2081" s="30" t="s">
        <v>202</v>
      </c>
      <c r="D2081" s="30" t="s">
        <v>173</v>
      </c>
    </row>
    <row r="2082" spans="1:4" x14ac:dyDescent="0.2">
      <c r="A2082" s="30">
        <v>31410764</v>
      </c>
      <c r="B2082" s="30" t="s">
        <v>2310</v>
      </c>
      <c r="C2082" s="30" t="s">
        <v>202</v>
      </c>
      <c r="D2082" s="30" t="s">
        <v>173</v>
      </c>
    </row>
    <row r="2083" spans="1:4" x14ac:dyDescent="0.2">
      <c r="A2083" s="30">
        <v>16214265</v>
      </c>
      <c r="B2083" s="30" t="s">
        <v>2311</v>
      </c>
      <c r="C2083" s="30" t="s">
        <v>198</v>
      </c>
      <c r="D2083" s="30" t="s">
        <v>173</v>
      </c>
    </row>
    <row r="2084" spans="1:4" x14ac:dyDescent="0.2">
      <c r="A2084" s="30">
        <v>24588966</v>
      </c>
      <c r="B2084" s="30" t="s">
        <v>2312</v>
      </c>
      <c r="C2084" s="30" t="s">
        <v>198</v>
      </c>
      <c r="D2084" s="30" t="s">
        <v>173</v>
      </c>
    </row>
    <row r="2085" spans="1:4" x14ac:dyDescent="0.2">
      <c r="A2085" s="30">
        <v>42059676</v>
      </c>
      <c r="B2085" s="30" t="s">
        <v>2313</v>
      </c>
      <c r="C2085" s="30" t="s">
        <v>198</v>
      </c>
      <c r="D2085" s="30" t="s">
        <v>173</v>
      </c>
    </row>
    <row r="2086" spans="1:4" x14ac:dyDescent="0.2">
      <c r="A2086" s="30">
        <v>31499113</v>
      </c>
      <c r="B2086" s="30" t="s">
        <v>2314</v>
      </c>
      <c r="C2086" s="30" t="s">
        <v>193</v>
      </c>
      <c r="D2086" s="30" t="s">
        <v>173</v>
      </c>
    </row>
    <row r="2087" spans="1:4" x14ac:dyDescent="0.2">
      <c r="A2087" s="30">
        <v>31397122</v>
      </c>
      <c r="B2087" s="30" t="s">
        <v>2315</v>
      </c>
      <c r="C2087" s="30" t="s">
        <v>193</v>
      </c>
      <c r="D2087" s="30" t="s">
        <v>173</v>
      </c>
    </row>
    <row r="2088" spans="1:4" x14ac:dyDescent="0.2">
      <c r="A2088" s="30">
        <v>16233708</v>
      </c>
      <c r="B2088" s="30" t="s">
        <v>2316</v>
      </c>
      <c r="C2088" s="30" t="s">
        <v>193</v>
      </c>
      <c r="D2088" s="30" t="s">
        <v>173</v>
      </c>
    </row>
    <row r="2089" spans="1:4" x14ac:dyDescent="0.2">
      <c r="A2089" s="30">
        <v>31415750</v>
      </c>
      <c r="B2089" s="30" t="s">
        <v>2317</v>
      </c>
      <c r="C2089" s="30" t="s">
        <v>193</v>
      </c>
      <c r="D2089" s="30" t="s">
        <v>173</v>
      </c>
    </row>
    <row r="2090" spans="1:4" x14ac:dyDescent="0.2">
      <c r="A2090" s="30">
        <v>16208115</v>
      </c>
      <c r="B2090" s="30" t="s">
        <v>2318</v>
      </c>
      <c r="C2090" s="30" t="s">
        <v>193</v>
      </c>
      <c r="D2090" s="30" t="s">
        <v>173</v>
      </c>
    </row>
    <row r="2091" spans="1:4" x14ac:dyDescent="0.2">
      <c r="A2091" s="30">
        <v>31421158</v>
      </c>
      <c r="B2091" s="30" t="s">
        <v>2319</v>
      </c>
      <c r="C2091" s="30" t="s">
        <v>193</v>
      </c>
      <c r="D2091" s="30" t="s">
        <v>173</v>
      </c>
    </row>
    <row r="2092" spans="1:4" x14ac:dyDescent="0.2">
      <c r="A2092" s="30">
        <v>31432417</v>
      </c>
      <c r="B2092" s="30" t="s">
        <v>2320</v>
      </c>
      <c r="C2092" s="30" t="s">
        <v>203</v>
      </c>
      <c r="D2092" s="30" t="s">
        <v>173</v>
      </c>
    </row>
    <row r="2093" spans="1:4" x14ac:dyDescent="0.2">
      <c r="A2093" s="30">
        <v>31420520</v>
      </c>
      <c r="B2093" s="30" t="s">
        <v>2321</v>
      </c>
      <c r="C2093" s="30" t="s">
        <v>203</v>
      </c>
      <c r="D2093" s="30" t="s">
        <v>173</v>
      </c>
    </row>
    <row r="2094" spans="1:4" x14ac:dyDescent="0.2">
      <c r="A2094" s="30">
        <v>67014602</v>
      </c>
      <c r="B2094" s="30" t="s">
        <v>2322</v>
      </c>
      <c r="C2094" s="30" t="s">
        <v>215</v>
      </c>
      <c r="D2094" s="30" t="s">
        <v>174</v>
      </c>
    </row>
    <row r="2095" spans="1:4" x14ac:dyDescent="0.2">
      <c r="A2095" s="30">
        <v>16274002</v>
      </c>
      <c r="B2095" s="30" t="s">
        <v>2323</v>
      </c>
      <c r="C2095" s="30" t="s">
        <v>225</v>
      </c>
      <c r="D2095" s="30" t="s">
        <v>174</v>
      </c>
    </row>
    <row r="2096" spans="1:4" x14ac:dyDescent="0.2">
      <c r="A2096" s="30">
        <v>16278915</v>
      </c>
      <c r="B2096" s="30" t="s">
        <v>2324</v>
      </c>
      <c r="C2096" s="30" t="s">
        <v>223</v>
      </c>
      <c r="D2096" s="30" t="s">
        <v>174</v>
      </c>
    </row>
    <row r="2097" spans="1:4" x14ac:dyDescent="0.2">
      <c r="A2097" s="30">
        <v>94318692</v>
      </c>
      <c r="B2097" s="30" t="s">
        <v>2325</v>
      </c>
      <c r="C2097" s="30" t="s">
        <v>226</v>
      </c>
      <c r="D2097" s="30" t="s">
        <v>174</v>
      </c>
    </row>
    <row r="2098" spans="1:4" x14ac:dyDescent="0.2">
      <c r="A2098" s="30">
        <v>94316965</v>
      </c>
      <c r="B2098" s="30" t="s">
        <v>2326</v>
      </c>
      <c r="C2098" s="30" t="s">
        <v>227</v>
      </c>
      <c r="D2098" s="30" t="s">
        <v>174</v>
      </c>
    </row>
    <row r="2099" spans="1:4" x14ac:dyDescent="0.2">
      <c r="A2099" s="30">
        <v>31158671</v>
      </c>
      <c r="B2099" s="30" t="s">
        <v>2327</v>
      </c>
      <c r="C2099" s="30" t="s">
        <v>193</v>
      </c>
      <c r="D2099" s="30" t="s">
        <v>174</v>
      </c>
    </row>
    <row r="2100" spans="1:4" x14ac:dyDescent="0.2">
      <c r="A2100" s="30">
        <v>31154556</v>
      </c>
      <c r="B2100" s="30" t="s">
        <v>2328</v>
      </c>
      <c r="C2100" s="30" t="s">
        <v>193</v>
      </c>
      <c r="D2100" s="30" t="s">
        <v>174</v>
      </c>
    </row>
    <row r="2101" spans="1:4" x14ac:dyDescent="0.2">
      <c r="A2101" s="30">
        <v>16614871</v>
      </c>
      <c r="B2101" s="30" t="s">
        <v>2329</v>
      </c>
      <c r="C2101" s="30" t="s">
        <v>193</v>
      </c>
      <c r="D2101" s="30" t="s">
        <v>174</v>
      </c>
    </row>
    <row r="2102" spans="1:4" x14ac:dyDescent="0.2">
      <c r="A2102" s="30">
        <v>66756585</v>
      </c>
      <c r="B2102" s="30" t="s">
        <v>2330</v>
      </c>
      <c r="C2102" s="30" t="s">
        <v>205</v>
      </c>
      <c r="D2102" s="30" t="s">
        <v>174</v>
      </c>
    </row>
    <row r="2103" spans="1:4" x14ac:dyDescent="0.2">
      <c r="A2103" s="30">
        <v>94316521</v>
      </c>
      <c r="B2103" s="30" t="s">
        <v>2331</v>
      </c>
      <c r="C2103" s="30" t="s">
        <v>205</v>
      </c>
      <c r="D2103" s="30" t="s">
        <v>174</v>
      </c>
    </row>
    <row r="2104" spans="1:4" x14ac:dyDescent="0.2">
      <c r="A2104" s="30">
        <v>31170163</v>
      </c>
      <c r="B2104" s="30" t="s">
        <v>2332</v>
      </c>
      <c r="C2104" s="30" t="s">
        <v>202</v>
      </c>
      <c r="D2104" s="30" t="s">
        <v>174</v>
      </c>
    </row>
    <row r="2105" spans="1:4" x14ac:dyDescent="0.2">
      <c r="A2105" s="30">
        <v>16347255</v>
      </c>
      <c r="B2105" s="30" t="s">
        <v>2333</v>
      </c>
      <c r="C2105" s="30" t="s">
        <v>202</v>
      </c>
      <c r="D2105" s="30" t="s">
        <v>174</v>
      </c>
    </row>
    <row r="2106" spans="1:4" x14ac:dyDescent="0.2">
      <c r="A2106" s="30">
        <v>31163201</v>
      </c>
      <c r="B2106" s="30" t="s">
        <v>2334</v>
      </c>
      <c r="C2106" s="30" t="s">
        <v>202</v>
      </c>
      <c r="D2106" s="30" t="s">
        <v>174</v>
      </c>
    </row>
    <row r="2107" spans="1:4" x14ac:dyDescent="0.2">
      <c r="A2107" s="30">
        <v>16272667</v>
      </c>
      <c r="B2107" s="30" t="s">
        <v>2335</v>
      </c>
      <c r="C2107" s="30" t="s">
        <v>202</v>
      </c>
      <c r="D2107" s="30" t="s">
        <v>174</v>
      </c>
    </row>
    <row r="2108" spans="1:4" x14ac:dyDescent="0.2">
      <c r="A2108" s="30">
        <v>66765663</v>
      </c>
      <c r="B2108" s="30" t="s">
        <v>2336</v>
      </c>
      <c r="C2108" s="30" t="s">
        <v>223</v>
      </c>
      <c r="D2108" s="30" t="s">
        <v>174</v>
      </c>
    </row>
    <row r="2109" spans="1:4" x14ac:dyDescent="0.2">
      <c r="A2109" s="30">
        <v>66999788</v>
      </c>
      <c r="B2109" s="30" t="s">
        <v>2337</v>
      </c>
      <c r="C2109" s="30" t="s">
        <v>205</v>
      </c>
      <c r="D2109" s="30" t="s">
        <v>174</v>
      </c>
    </row>
    <row r="2110" spans="1:4" x14ac:dyDescent="0.2">
      <c r="A2110" s="30">
        <v>29661117</v>
      </c>
      <c r="B2110" s="30" t="s">
        <v>2338</v>
      </c>
      <c r="C2110" s="30" t="s">
        <v>205</v>
      </c>
      <c r="D2110" s="30" t="s">
        <v>174</v>
      </c>
    </row>
    <row r="2111" spans="1:4" x14ac:dyDescent="0.2">
      <c r="A2111" s="30">
        <v>38613346</v>
      </c>
      <c r="B2111" s="30" t="s">
        <v>2339</v>
      </c>
      <c r="C2111" s="30" t="s">
        <v>203</v>
      </c>
      <c r="D2111" s="30" t="s">
        <v>174</v>
      </c>
    </row>
    <row r="2112" spans="1:4" x14ac:dyDescent="0.2">
      <c r="A2112" s="30">
        <v>31161898</v>
      </c>
      <c r="B2112" s="30" t="s">
        <v>2340</v>
      </c>
      <c r="C2112" s="30" t="s">
        <v>215</v>
      </c>
      <c r="D2112" s="30" t="s">
        <v>175</v>
      </c>
    </row>
    <row r="2113" spans="1:4" x14ac:dyDescent="0.2">
      <c r="A2113" s="30">
        <v>29770942</v>
      </c>
      <c r="B2113" s="30" t="s">
        <v>2341</v>
      </c>
      <c r="C2113" s="30" t="s">
        <v>197</v>
      </c>
      <c r="D2113" s="30" t="s">
        <v>175</v>
      </c>
    </row>
    <row r="2114" spans="1:4" x14ac:dyDescent="0.2">
      <c r="A2114" s="30">
        <v>31199255</v>
      </c>
      <c r="B2114" s="30" t="s">
        <v>2342</v>
      </c>
      <c r="C2114" s="30" t="s">
        <v>189</v>
      </c>
      <c r="D2114" s="30" t="s">
        <v>175</v>
      </c>
    </row>
    <row r="2115" spans="1:4" x14ac:dyDescent="0.2">
      <c r="A2115" s="30">
        <v>66700179</v>
      </c>
      <c r="B2115" s="30" t="s">
        <v>2343</v>
      </c>
      <c r="C2115" s="30" t="s">
        <v>198</v>
      </c>
      <c r="D2115" s="30" t="s">
        <v>175</v>
      </c>
    </row>
    <row r="2116" spans="1:4" x14ac:dyDescent="0.2">
      <c r="A2116" s="30">
        <v>31154592</v>
      </c>
      <c r="B2116" s="30" t="s">
        <v>2344</v>
      </c>
      <c r="C2116" s="30" t="s">
        <v>193</v>
      </c>
      <c r="D2116" s="30" t="s">
        <v>175</v>
      </c>
    </row>
    <row r="2117" spans="1:4" x14ac:dyDescent="0.2">
      <c r="A2117" s="30">
        <v>16553389</v>
      </c>
      <c r="B2117" s="30" t="s">
        <v>2345</v>
      </c>
      <c r="C2117" s="30" t="s">
        <v>205</v>
      </c>
      <c r="D2117" s="30" t="s">
        <v>175</v>
      </c>
    </row>
    <row r="2118" spans="1:4" x14ac:dyDescent="0.2">
      <c r="A2118" s="30">
        <v>1113783664</v>
      </c>
      <c r="B2118" s="30" t="s">
        <v>2346</v>
      </c>
      <c r="C2118" s="30" t="s">
        <v>203</v>
      </c>
      <c r="D2118" s="30" t="s">
        <v>175</v>
      </c>
    </row>
    <row r="2119" spans="1:4" x14ac:dyDescent="0.2">
      <c r="A2119" s="30">
        <v>41934554</v>
      </c>
      <c r="B2119" s="30" t="s">
        <v>2347</v>
      </c>
      <c r="C2119" s="30" t="s">
        <v>203</v>
      </c>
      <c r="D2119" s="30" t="s">
        <v>175</v>
      </c>
    </row>
    <row r="2120" spans="1:4" x14ac:dyDescent="0.2">
      <c r="A2120" s="30">
        <v>66702442</v>
      </c>
      <c r="B2120" s="30" t="s">
        <v>2348</v>
      </c>
      <c r="C2120" s="30" t="s">
        <v>203</v>
      </c>
      <c r="D2120" s="30" t="s">
        <v>175</v>
      </c>
    </row>
    <row r="2121" spans="1:4" x14ac:dyDescent="0.2">
      <c r="A2121" s="30">
        <v>6465719</v>
      </c>
      <c r="B2121" s="30" t="s">
        <v>2349</v>
      </c>
      <c r="C2121" s="30" t="s">
        <v>215</v>
      </c>
      <c r="D2121" s="30" t="s">
        <v>176</v>
      </c>
    </row>
    <row r="2122" spans="1:4" x14ac:dyDescent="0.2">
      <c r="A2122" s="30">
        <v>29812724</v>
      </c>
      <c r="B2122" s="30" t="s">
        <v>2350</v>
      </c>
      <c r="C2122" s="30" t="s">
        <v>193</v>
      </c>
      <c r="D2122" s="30" t="s">
        <v>176</v>
      </c>
    </row>
    <row r="2123" spans="1:4" x14ac:dyDescent="0.2">
      <c r="A2123" s="30">
        <v>29831860</v>
      </c>
      <c r="B2123" s="30" t="s">
        <v>2351</v>
      </c>
      <c r="C2123" s="30" t="s">
        <v>205</v>
      </c>
      <c r="D2123" s="30" t="s">
        <v>176</v>
      </c>
    </row>
    <row r="2124" spans="1:4" x14ac:dyDescent="0.2">
      <c r="A2124" s="30">
        <v>29832411</v>
      </c>
      <c r="B2124" s="30" t="s">
        <v>2352</v>
      </c>
      <c r="C2124" s="30" t="s">
        <v>203</v>
      </c>
      <c r="D2124" s="30" t="s">
        <v>176</v>
      </c>
    </row>
    <row r="2125" spans="1:4" x14ac:dyDescent="0.2">
      <c r="A2125" s="30">
        <v>72125377</v>
      </c>
      <c r="B2125" s="30" t="s">
        <v>2353</v>
      </c>
      <c r="C2125" s="30" t="s">
        <v>215</v>
      </c>
      <c r="D2125" s="31" t="s">
        <v>2500</v>
      </c>
    </row>
    <row r="2126" spans="1:4" x14ac:dyDescent="0.2">
      <c r="A2126" s="30">
        <v>66722650</v>
      </c>
      <c r="B2126" s="30" t="s">
        <v>2354</v>
      </c>
      <c r="C2126" s="30" t="s">
        <v>202</v>
      </c>
      <c r="D2126" s="31" t="s">
        <v>2500</v>
      </c>
    </row>
    <row r="2127" spans="1:4" x14ac:dyDescent="0.2">
      <c r="A2127" s="30">
        <v>52152685</v>
      </c>
      <c r="B2127" s="30" t="s">
        <v>2355</v>
      </c>
      <c r="C2127" s="30" t="s">
        <v>202</v>
      </c>
      <c r="D2127" s="31" t="s">
        <v>2500</v>
      </c>
    </row>
    <row r="2128" spans="1:4" x14ac:dyDescent="0.2">
      <c r="A2128" s="30">
        <v>66726586</v>
      </c>
      <c r="B2128" s="30" t="s">
        <v>2356</v>
      </c>
      <c r="C2128" s="30" t="s">
        <v>202</v>
      </c>
      <c r="D2128" s="31" t="s">
        <v>2500</v>
      </c>
    </row>
    <row r="2129" spans="1:4" x14ac:dyDescent="0.2">
      <c r="A2129" s="30">
        <v>16365591</v>
      </c>
      <c r="B2129" s="30" t="s">
        <v>2357</v>
      </c>
      <c r="C2129" s="30" t="s">
        <v>202</v>
      </c>
      <c r="D2129" s="31" t="s">
        <v>2500</v>
      </c>
    </row>
    <row r="2130" spans="1:4" x14ac:dyDescent="0.2">
      <c r="A2130" s="30">
        <v>6500136</v>
      </c>
      <c r="B2130" s="30" t="s">
        <v>2358</v>
      </c>
      <c r="C2130" s="30" t="s">
        <v>202</v>
      </c>
      <c r="D2130" s="31" t="s">
        <v>2500</v>
      </c>
    </row>
    <row r="2131" spans="1:4" x14ac:dyDescent="0.2">
      <c r="A2131" s="30">
        <v>29873802</v>
      </c>
      <c r="B2131" s="30" t="s">
        <v>2359</v>
      </c>
      <c r="C2131" s="30" t="s">
        <v>189</v>
      </c>
      <c r="D2131" s="31" t="s">
        <v>2500</v>
      </c>
    </row>
    <row r="2132" spans="1:4" x14ac:dyDescent="0.2">
      <c r="A2132" s="30">
        <v>38794937</v>
      </c>
      <c r="B2132" s="30" t="s">
        <v>2360</v>
      </c>
      <c r="C2132" s="30" t="s">
        <v>198</v>
      </c>
      <c r="D2132" s="31" t="s">
        <v>2500</v>
      </c>
    </row>
    <row r="2133" spans="1:4" x14ac:dyDescent="0.2">
      <c r="A2133" s="30">
        <v>16354434</v>
      </c>
      <c r="B2133" s="30" t="s">
        <v>2361</v>
      </c>
      <c r="C2133" s="30" t="s">
        <v>225</v>
      </c>
      <c r="D2133" s="31" t="s">
        <v>2500</v>
      </c>
    </row>
    <row r="2134" spans="1:4" x14ac:dyDescent="0.2">
      <c r="A2134" s="30">
        <v>79277195</v>
      </c>
      <c r="B2134" s="30" t="s">
        <v>2362</v>
      </c>
      <c r="C2134" s="30" t="s">
        <v>223</v>
      </c>
      <c r="D2134" s="31" t="s">
        <v>2500</v>
      </c>
    </row>
    <row r="2135" spans="1:4" x14ac:dyDescent="0.2">
      <c r="A2135" s="30">
        <v>31197971</v>
      </c>
      <c r="B2135" s="30" t="s">
        <v>2363</v>
      </c>
      <c r="C2135" s="30" t="s">
        <v>224</v>
      </c>
      <c r="D2135" s="31" t="s">
        <v>2500</v>
      </c>
    </row>
    <row r="2136" spans="1:4" x14ac:dyDescent="0.2">
      <c r="A2136" s="30">
        <v>66711584</v>
      </c>
      <c r="B2136" s="30" t="s">
        <v>2364</v>
      </c>
      <c r="C2136" s="30" t="s">
        <v>193</v>
      </c>
      <c r="D2136" s="31" t="s">
        <v>2500</v>
      </c>
    </row>
    <row r="2137" spans="1:4" x14ac:dyDescent="0.2">
      <c r="A2137" s="30">
        <v>16365191</v>
      </c>
      <c r="B2137" s="30" t="s">
        <v>2365</v>
      </c>
      <c r="C2137" s="30" t="s">
        <v>205</v>
      </c>
      <c r="D2137" s="31" t="s">
        <v>2500</v>
      </c>
    </row>
    <row r="2138" spans="1:4" x14ac:dyDescent="0.2">
      <c r="A2138" s="30">
        <v>1116256267</v>
      </c>
      <c r="B2138" s="30" t="s">
        <v>2366</v>
      </c>
      <c r="C2138" s="30" t="s">
        <v>205</v>
      </c>
      <c r="D2138" s="31" t="s">
        <v>2500</v>
      </c>
    </row>
    <row r="2139" spans="1:4" x14ac:dyDescent="0.2">
      <c r="A2139" s="30">
        <v>3190427</v>
      </c>
      <c r="B2139" s="30" t="s">
        <v>2367</v>
      </c>
      <c r="C2139" s="30" t="s">
        <v>213</v>
      </c>
      <c r="D2139" s="30" t="s">
        <v>177</v>
      </c>
    </row>
    <row r="2140" spans="1:4" x14ac:dyDescent="0.2">
      <c r="A2140" s="30">
        <v>17589139</v>
      </c>
      <c r="B2140" s="30" t="s">
        <v>2368</v>
      </c>
      <c r="C2140" s="30" t="s">
        <v>189</v>
      </c>
      <c r="D2140" s="30" t="s">
        <v>177</v>
      </c>
    </row>
    <row r="2141" spans="1:4" x14ac:dyDescent="0.2">
      <c r="A2141" s="30">
        <v>1126905003</v>
      </c>
      <c r="B2141" s="30" t="s">
        <v>2369</v>
      </c>
      <c r="C2141" s="30" t="s">
        <v>198</v>
      </c>
      <c r="D2141" s="30" t="s">
        <v>177</v>
      </c>
    </row>
    <row r="2142" spans="1:4" x14ac:dyDescent="0.2">
      <c r="A2142" s="30">
        <v>68288143</v>
      </c>
      <c r="B2142" s="30" t="s">
        <v>2370</v>
      </c>
      <c r="C2142" s="30" t="s">
        <v>224</v>
      </c>
      <c r="D2142" s="30" t="s">
        <v>177</v>
      </c>
    </row>
    <row r="2143" spans="1:4" x14ac:dyDescent="0.2">
      <c r="A2143" s="30">
        <v>24242703</v>
      </c>
      <c r="B2143" s="30" t="s">
        <v>2371</v>
      </c>
      <c r="C2143" s="30" t="s">
        <v>204</v>
      </c>
      <c r="D2143" s="30" t="s">
        <v>177</v>
      </c>
    </row>
    <row r="2144" spans="1:4" x14ac:dyDescent="0.2">
      <c r="A2144" s="30">
        <v>34560131</v>
      </c>
      <c r="B2144" s="30" t="s">
        <v>2372</v>
      </c>
      <c r="C2144" s="30" t="s">
        <v>213</v>
      </c>
      <c r="D2144" s="30" t="s">
        <v>178</v>
      </c>
    </row>
    <row r="2145" spans="1:4" x14ac:dyDescent="0.2">
      <c r="A2145" s="30">
        <v>13359854</v>
      </c>
      <c r="B2145" s="30" t="s">
        <v>2373</v>
      </c>
      <c r="C2145" s="30" t="s">
        <v>197</v>
      </c>
      <c r="D2145" s="30" t="s">
        <v>178</v>
      </c>
    </row>
    <row r="2146" spans="1:4" x14ac:dyDescent="0.2">
      <c r="A2146" s="30">
        <v>79333445</v>
      </c>
      <c r="B2146" s="30" t="s">
        <v>2374</v>
      </c>
      <c r="C2146" s="30" t="s">
        <v>197</v>
      </c>
      <c r="D2146" s="30" t="s">
        <v>178</v>
      </c>
    </row>
    <row r="2147" spans="1:4" x14ac:dyDescent="0.2">
      <c r="A2147" s="30">
        <v>80845632</v>
      </c>
      <c r="B2147" s="30" t="s">
        <v>2375</v>
      </c>
      <c r="C2147" s="30" t="s">
        <v>202</v>
      </c>
      <c r="D2147" s="30" t="s">
        <v>178</v>
      </c>
    </row>
    <row r="2148" spans="1:4" x14ac:dyDescent="0.2">
      <c r="A2148" s="30">
        <v>1118534411</v>
      </c>
      <c r="B2148" s="30" t="s">
        <v>2376</v>
      </c>
      <c r="C2148" s="30" t="s">
        <v>202</v>
      </c>
      <c r="D2148" s="30" t="s">
        <v>178</v>
      </c>
    </row>
    <row r="2149" spans="1:4" x14ac:dyDescent="0.2">
      <c r="A2149" s="30">
        <v>23790475</v>
      </c>
      <c r="B2149" s="30" t="s">
        <v>2377</v>
      </c>
      <c r="C2149" s="30" t="s">
        <v>198</v>
      </c>
      <c r="D2149" s="30" t="s">
        <v>178</v>
      </c>
    </row>
    <row r="2150" spans="1:4" x14ac:dyDescent="0.2">
      <c r="A2150" s="30">
        <v>1115854987</v>
      </c>
      <c r="B2150" s="30" t="s">
        <v>2378</v>
      </c>
      <c r="C2150" s="30" t="s">
        <v>198</v>
      </c>
      <c r="D2150" s="30" t="s">
        <v>178</v>
      </c>
    </row>
    <row r="2151" spans="1:4" x14ac:dyDescent="0.2">
      <c r="A2151" s="30">
        <v>1144025343</v>
      </c>
      <c r="B2151" s="30" t="s">
        <v>2379</v>
      </c>
      <c r="C2151" s="30" t="s">
        <v>198</v>
      </c>
      <c r="D2151" s="30" t="s">
        <v>178</v>
      </c>
    </row>
    <row r="2152" spans="1:4" x14ac:dyDescent="0.2">
      <c r="A2152" s="30">
        <v>1118537797</v>
      </c>
      <c r="B2152" s="30" t="s">
        <v>2380</v>
      </c>
      <c r="C2152" s="30" t="s">
        <v>226</v>
      </c>
      <c r="D2152" s="30" t="s">
        <v>178</v>
      </c>
    </row>
    <row r="2153" spans="1:4" x14ac:dyDescent="0.2">
      <c r="A2153" s="30">
        <v>53006935</v>
      </c>
      <c r="B2153" s="30" t="s">
        <v>2381</v>
      </c>
      <c r="C2153" s="30" t="s">
        <v>227</v>
      </c>
      <c r="D2153" s="30" t="s">
        <v>178</v>
      </c>
    </row>
    <row r="2154" spans="1:4" x14ac:dyDescent="0.2">
      <c r="A2154" s="30">
        <v>1057599136</v>
      </c>
      <c r="B2154" s="30" t="s">
        <v>2382</v>
      </c>
      <c r="C2154" s="30" t="s">
        <v>205</v>
      </c>
      <c r="D2154" s="30" t="s">
        <v>178</v>
      </c>
    </row>
    <row r="2155" spans="1:4" x14ac:dyDescent="0.2">
      <c r="A2155" s="30">
        <v>24228073</v>
      </c>
      <c r="B2155" s="30" t="s">
        <v>2383</v>
      </c>
      <c r="C2155" s="30" t="s">
        <v>203</v>
      </c>
      <c r="D2155" s="30" t="s">
        <v>178</v>
      </c>
    </row>
    <row r="2156" spans="1:4" x14ac:dyDescent="0.2">
      <c r="A2156" s="30">
        <v>47439811</v>
      </c>
      <c r="B2156" s="30" t="s">
        <v>2384</v>
      </c>
      <c r="C2156" s="30" t="s">
        <v>203</v>
      </c>
      <c r="D2156" s="30" t="s">
        <v>178</v>
      </c>
    </row>
    <row r="2157" spans="1:4" x14ac:dyDescent="0.2">
      <c r="A2157" s="30">
        <v>46663920</v>
      </c>
      <c r="B2157" s="30" t="s">
        <v>2385</v>
      </c>
      <c r="C2157" s="30" t="s">
        <v>204</v>
      </c>
      <c r="D2157" s="30" t="s">
        <v>178</v>
      </c>
    </row>
    <row r="2158" spans="1:4" x14ac:dyDescent="0.2">
      <c r="A2158" s="30">
        <v>23936514</v>
      </c>
      <c r="B2158" s="30" t="s">
        <v>2386</v>
      </c>
      <c r="C2158" s="30" t="s">
        <v>216</v>
      </c>
      <c r="D2158" s="30" t="s">
        <v>178</v>
      </c>
    </row>
    <row r="2159" spans="1:4" x14ac:dyDescent="0.2">
      <c r="A2159" s="30">
        <v>74858101</v>
      </c>
      <c r="B2159" s="30" t="s">
        <v>2387</v>
      </c>
      <c r="C2159" s="30" t="s">
        <v>215</v>
      </c>
      <c r="D2159" s="30" t="s">
        <v>179</v>
      </c>
    </row>
    <row r="2160" spans="1:4" x14ac:dyDescent="0.2">
      <c r="A2160" s="30">
        <v>7363139</v>
      </c>
      <c r="B2160" s="30" t="s">
        <v>2388</v>
      </c>
      <c r="C2160" s="30" t="s">
        <v>189</v>
      </c>
      <c r="D2160" s="30" t="s">
        <v>179</v>
      </c>
    </row>
    <row r="2161" spans="1:4" x14ac:dyDescent="0.2">
      <c r="A2161" s="30">
        <v>23794333</v>
      </c>
      <c r="B2161" s="30" t="s">
        <v>2389</v>
      </c>
      <c r="C2161" s="30" t="s">
        <v>189</v>
      </c>
      <c r="D2161" s="30" t="s">
        <v>179</v>
      </c>
    </row>
    <row r="2162" spans="1:4" x14ac:dyDescent="0.2">
      <c r="A2162" s="30">
        <v>23791710</v>
      </c>
      <c r="B2162" s="30" t="s">
        <v>2390</v>
      </c>
      <c r="C2162" s="30" t="s">
        <v>205</v>
      </c>
      <c r="D2162" s="30" t="s">
        <v>179</v>
      </c>
    </row>
    <row r="2163" spans="1:4" x14ac:dyDescent="0.2">
      <c r="A2163" s="30">
        <v>17320991</v>
      </c>
      <c r="B2163" s="30" t="s">
        <v>2391</v>
      </c>
      <c r="C2163" s="30" t="s">
        <v>215</v>
      </c>
      <c r="D2163" s="30" t="s">
        <v>2486</v>
      </c>
    </row>
    <row r="2164" spans="1:4" x14ac:dyDescent="0.2">
      <c r="A2164" s="30">
        <v>30982838</v>
      </c>
      <c r="B2164" s="30" t="s">
        <v>2392</v>
      </c>
      <c r="C2164" s="30" t="s">
        <v>205</v>
      </c>
      <c r="D2164" s="30" t="s">
        <v>2486</v>
      </c>
    </row>
    <row r="2165" spans="1:4" x14ac:dyDescent="0.2">
      <c r="A2165" s="30">
        <v>27470031</v>
      </c>
      <c r="B2165" s="30" t="s">
        <v>2393</v>
      </c>
      <c r="C2165" s="30" t="s">
        <v>213</v>
      </c>
      <c r="D2165" s="30" t="s">
        <v>180</v>
      </c>
    </row>
    <row r="2166" spans="1:4" x14ac:dyDescent="0.2">
      <c r="A2166" s="30">
        <v>69007815</v>
      </c>
      <c r="B2166" s="30" t="s">
        <v>2394</v>
      </c>
      <c r="C2166" s="30" t="s">
        <v>202</v>
      </c>
      <c r="D2166" s="30" t="s">
        <v>180</v>
      </c>
    </row>
    <row r="2167" spans="1:4" x14ac:dyDescent="0.2">
      <c r="A2167" s="30">
        <v>27355979</v>
      </c>
      <c r="B2167" s="30" t="s">
        <v>2395</v>
      </c>
      <c r="C2167" s="30" t="s">
        <v>193</v>
      </c>
      <c r="D2167" s="30" t="s">
        <v>180</v>
      </c>
    </row>
    <row r="2168" spans="1:4" x14ac:dyDescent="0.2">
      <c r="A2168" s="30">
        <v>27354803</v>
      </c>
      <c r="B2168" s="30" t="s">
        <v>181</v>
      </c>
      <c r="C2168" s="30" t="s">
        <v>216</v>
      </c>
      <c r="D2168" s="30" t="s">
        <v>180</v>
      </c>
    </row>
    <row r="2169" spans="1:4" x14ac:dyDescent="0.2">
      <c r="A2169" s="30">
        <v>51939061</v>
      </c>
      <c r="B2169" s="30" t="s">
        <v>2396</v>
      </c>
      <c r="C2169" s="30" t="s">
        <v>215</v>
      </c>
      <c r="D2169" s="31" t="s">
        <v>182</v>
      </c>
    </row>
    <row r="2170" spans="1:4" x14ac:dyDescent="0.2">
      <c r="A2170" s="30">
        <v>18111415</v>
      </c>
      <c r="B2170" s="30" t="s">
        <v>2397</v>
      </c>
      <c r="C2170" s="30" t="s">
        <v>189</v>
      </c>
      <c r="D2170" s="31" t="s">
        <v>182</v>
      </c>
    </row>
    <row r="2171" spans="1:4" x14ac:dyDescent="0.2">
      <c r="A2171" s="30">
        <v>41107291</v>
      </c>
      <c r="B2171" s="30" t="s">
        <v>2398</v>
      </c>
      <c r="C2171" s="30" t="s">
        <v>223</v>
      </c>
      <c r="D2171" s="31" t="s">
        <v>182</v>
      </c>
    </row>
    <row r="2172" spans="1:4" x14ac:dyDescent="0.2">
      <c r="A2172" s="30">
        <v>14698540</v>
      </c>
      <c r="B2172" s="30" t="s">
        <v>2399</v>
      </c>
      <c r="C2172" s="30" t="s">
        <v>227</v>
      </c>
      <c r="D2172" s="31" t="s">
        <v>182</v>
      </c>
    </row>
    <row r="2173" spans="1:4" x14ac:dyDescent="0.2">
      <c r="A2173" s="30">
        <v>69026253</v>
      </c>
      <c r="B2173" s="30" t="s">
        <v>2400</v>
      </c>
      <c r="C2173" s="30" t="s">
        <v>193</v>
      </c>
      <c r="D2173" s="31" t="s">
        <v>182</v>
      </c>
    </row>
    <row r="2174" spans="1:4" x14ac:dyDescent="0.2">
      <c r="A2174" s="30">
        <v>27359543</v>
      </c>
      <c r="B2174" s="30" t="s">
        <v>2401</v>
      </c>
      <c r="C2174" s="30" t="s">
        <v>193</v>
      </c>
      <c r="D2174" s="31" t="s">
        <v>182</v>
      </c>
    </row>
    <row r="2175" spans="1:4" x14ac:dyDescent="0.2">
      <c r="A2175" s="30">
        <v>10302517</v>
      </c>
      <c r="B2175" s="30" t="s">
        <v>2402</v>
      </c>
      <c r="C2175" s="30" t="s">
        <v>215</v>
      </c>
      <c r="D2175" s="30" t="s">
        <v>183</v>
      </c>
    </row>
    <row r="2176" spans="1:4" x14ac:dyDescent="0.2">
      <c r="A2176" s="30">
        <v>1122783875</v>
      </c>
      <c r="B2176" s="30" t="s">
        <v>2403</v>
      </c>
      <c r="C2176" s="30" t="s">
        <v>227</v>
      </c>
      <c r="D2176" s="30" t="s">
        <v>183</v>
      </c>
    </row>
    <row r="2177" spans="1:4" x14ac:dyDescent="0.2">
      <c r="A2177" s="30">
        <v>18010208</v>
      </c>
      <c r="B2177" s="30" t="s">
        <v>2404</v>
      </c>
      <c r="C2177" s="30" t="s">
        <v>213</v>
      </c>
      <c r="D2177" s="31" t="s">
        <v>184</v>
      </c>
    </row>
    <row r="2178" spans="1:4" x14ac:dyDescent="0.2">
      <c r="A2178" s="30">
        <v>40989731</v>
      </c>
      <c r="B2178" s="30" t="s">
        <v>2405</v>
      </c>
      <c r="C2178" s="30" t="s">
        <v>223</v>
      </c>
      <c r="D2178" s="31" t="s">
        <v>184</v>
      </c>
    </row>
    <row r="2179" spans="1:4" x14ac:dyDescent="0.2">
      <c r="A2179" s="30">
        <v>39154948</v>
      </c>
      <c r="B2179" s="30" t="s">
        <v>2406</v>
      </c>
      <c r="C2179" s="30" t="s">
        <v>223</v>
      </c>
      <c r="D2179" s="31" t="s">
        <v>184</v>
      </c>
    </row>
    <row r="2180" spans="1:4" x14ac:dyDescent="0.2">
      <c r="A2180" s="30">
        <v>42208116</v>
      </c>
      <c r="B2180" s="30" t="s">
        <v>2407</v>
      </c>
      <c r="C2180" s="30" t="s">
        <v>227</v>
      </c>
      <c r="D2180" s="31" t="s">
        <v>184</v>
      </c>
    </row>
    <row r="2181" spans="1:4" x14ac:dyDescent="0.2">
      <c r="A2181" s="30">
        <v>31891641</v>
      </c>
      <c r="B2181" s="30" t="s">
        <v>2408</v>
      </c>
      <c r="C2181" s="30" t="s">
        <v>213</v>
      </c>
      <c r="D2181" s="30" t="s">
        <v>185</v>
      </c>
    </row>
    <row r="2182" spans="1:4" x14ac:dyDescent="0.2">
      <c r="A2182" s="30">
        <v>40178333</v>
      </c>
      <c r="B2182" s="30" t="s">
        <v>2409</v>
      </c>
      <c r="C2182" s="30" t="s">
        <v>228</v>
      </c>
      <c r="D2182" s="30" t="s">
        <v>185</v>
      </c>
    </row>
    <row r="2183" spans="1:4" x14ac:dyDescent="0.2">
      <c r="A2183" s="30">
        <v>40177403</v>
      </c>
      <c r="B2183" s="30" t="s">
        <v>2410</v>
      </c>
      <c r="C2183" s="30" t="s">
        <v>193</v>
      </c>
      <c r="D2183" s="30" t="s">
        <v>185</v>
      </c>
    </row>
    <row r="2184" spans="1:4" x14ac:dyDescent="0.2">
      <c r="A2184" s="30">
        <v>1121199371</v>
      </c>
      <c r="B2184" s="30" t="s">
        <v>2411</v>
      </c>
      <c r="C2184" s="30" t="s">
        <v>204</v>
      </c>
      <c r="D2184" s="30" t="s">
        <v>185</v>
      </c>
    </row>
    <row r="2185" spans="1:4" x14ac:dyDescent="0.2">
      <c r="A2185" s="30">
        <v>19276997</v>
      </c>
      <c r="B2185" s="30" t="s">
        <v>2412</v>
      </c>
      <c r="C2185" s="30" t="s">
        <v>213</v>
      </c>
      <c r="D2185" s="31" t="s">
        <v>2506</v>
      </c>
    </row>
    <row r="2186" spans="1:4" x14ac:dyDescent="0.2">
      <c r="A2186" s="30">
        <v>40368232</v>
      </c>
      <c r="B2186" s="30" t="s">
        <v>2413</v>
      </c>
      <c r="C2186" s="30" t="s">
        <v>193</v>
      </c>
      <c r="D2186" s="31" t="s">
        <v>2506</v>
      </c>
    </row>
    <row r="2187" spans="1:4" x14ac:dyDescent="0.2">
      <c r="A2187" s="30">
        <v>42546633</v>
      </c>
      <c r="B2187" s="30" t="s">
        <v>2414</v>
      </c>
      <c r="C2187" s="30" t="s">
        <v>205</v>
      </c>
      <c r="D2187" s="31" t="s">
        <v>2506</v>
      </c>
    </row>
    <row r="2188" spans="1:4" x14ac:dyDescent="0.2">
      <c r="A2188" s="30">
        <v>17309127</v>
      </c>
      <c r="B2188" s="30" t="s">
        <v>2415</v>
      </c>
      <c r="C2188" s="30" t="s">
        <v>213</v>
      </c>
      <c r="D2188" s="31" t="s">
        <v>2510</v>
      </c>
    </row>
    <row r="2189" spans="1:4" x14ac:dyDescent="0.2">
      <c r="A2189" s="30">
        <v>46365415</v>
      </c>
      <c r="B2189" s="30" t="s">
        <v>2416</v>
      </c>
      <c r="C2189" s="30" t="s">
        <v>223</v>
      </c>
      <c r="D2189" s="31" t="s">
        <v>2510</v>
      </c>
    </row>
    <row r="2190" spans="1:4" x14ac:dyDescent="0.2">
      <c r="A2190" s="30">
        <v>40365783</v>
      </c>
      <c r="B2190" s="30" t="s">
        <v>2417</v>
      </c>
      <c r="C2190" s="30" t="s">
        <v>223</v>
      </c>
      <c r="D2190" s="31" t="s">
        <v>2510</v>
      </c>
    </row>
    <row r="2191" spans="1:4" x14ac:dyDescent="0.2">
      <c r="A2191" s="30">
        <v>41213449</v>
      </c>
      <c r="B2191" s="30" t="s">
        <v>2418</v>
      </c>
      <c r="C2191" s="30" t="s">
        <v>205</v>
      </c>
      <c r="D2191" s="31" t="s">
        <v>2510</v>
      </c>
    </row>
    <row r="2192" spans="1:4" x14ac:dyDescent="0.2">
      <c r="A2192" s="30">
        <v>11515514</v>
      </c>
      <c r="B2192" s="30" t="s">
        <v>2419</v>
      </c>
      <c r="C2192" s="30" t="s">
        <v>213</v>
      </c>
      <c r="D2192" s="31" t="s">
        <v>186</v>
      </c>
    </row>
    <row r="2193" spans="1:4" x14ac:dyDescent="0.2">
      <c r="A2193" s="30">
        <v>69802364</v>
      </c>
      <c r="B2193" s="30" t="s">
        <v>2420</v>
      </c>
      <c r="C2193" s="30" t="s">
        <v>205</v>
      </c>
      <c r="D2193" s="31" t="s">
        <v>186</v>
      </c>
    </row>
    <row r="2194" spans="1:4" x14ac:dyDescent="0.2">
      <c r="A2194" s="30">
        <v>21246623</v>
      </c>
      <c r="B2194" s="30" t="s">
        <v>2421</v>
      </c>
      <c r="C2194" s="30" t="s">
        <v>205</v>
      </c>
      <c r="D2194" s="31" t="s">
        <v>186</v>
      </c>
    </row>
    <row r="2195" spans="1:4" x14ac:dyDescent="0.2">
      <c r="A2195" s="30">
        <v>52857000</v>
      </c>
      <c r="B2195" s="30" t="s">
        <v>2422</v>
      </c>
      <c r="C2195" s="30" t="s">
        <v>213</v>
      </c>
      <c r="D2195" s="30" t="s">
        <v>187</v>
      </c>
    </row>
    <row r="2196" spans="1:4" x14ac:dyDescent="0.2">
      <c r="A2196" s="30">
        <v>21249318</v>
      </c>
      <c r="B2196" s="30" t="s">
        <v>2423</v>
      </c>
      <c r="C2196" s="30" t="s">
        <v>189</v>
      </c>
      <c r="D2196" s="30" t="s">
        <v>187</v>
      </c>
    </row>
    <row r="2197" spans="1:4" x14ac:dyDescent="0.2">
      <c r="A2197" s="30">
        <v>23660283</v>
      </c>
      <c r="B2197" s="30" t="s">
        <v>2424</v>
      </c>
      <c r="C2197" s="30" t="s">
        <v>203</v>
      </c>
      <c r="D2197" s="30" t="s">
        <v>187</v>
      </c>
    </row>
    <row r="2198" spans="1:4" x14ac:dyDescent="0.2">
      <c r="A2198" s="30">
        <v>1127383735</v>
      </c>
      <c r="B2198" s="30" t="s">
        <v>2425</v>
      </c>
      <c r="C2198" s="30" t="s">
        <v>211</v>
      </c>
      <c r="D2198" s="30" t="s">
        <v>2487</v>
      </c>
    </row>
    <row r="2199" spans="1:4" x14ac:dyDescent="0.2">
      <c r="A2199" s="30">
        <v>1117508287</v>
      </c>
      <c r="B2199" s="30" t="s">
        <v>2426</v>
      </c>
      <c r="C2199" s="30" t="s">
        <v>192</v>
      </c>
      <c r="D2199" s="30" t="s">
        <v>2487</v>
      </c>
    </row>
    <row r="2200" spans="1:4" x14ac:dyDescent="0.2">
      <c r="A2200" s="30">
        <v>52120669</v>
      </c>
      <c r="B2200" s="30" t="s">
        <v>2427</v>
      </c>
      <c r="C2200" s="30" t="s">
        <v>192</v>
      </c>
      <c r="D2200" s="30" t="s">
        <v>2487</v>
      </c>
    </row>
    <row r="2201" spans="1:4" x14ac:dyDescent="0.2">
      <c r="A2201" s="30">
        <v>11315561</v>
      </c>
      <c r="B2201" s="30" t="s">
        <v>2428</v>
      </c>
      <c r="C2201" s="30" t="s">
        <v>192</v>
      </c>
      <c r="D2201" s="30" t="s">
        <v>2487</v>
      </c>
    </row>
    <row r="2202" spans="1:4" x14ac:dyDescent="0.2">
      <c r="A2202" s="30">
        <v>1032435603</v>
      </c>
      <c r="B2202" s="30" t="s">
        <v>188</v>
      </c>
      <c r="C2202" s="30" t="s">
        <v>202</v>
      </c>
      <c r="D2202" s="30" t="s">
        <v>2487</v>
      </c>
    </row>
    <row r="2203" spans="1:4" x14ac:dyDescent="0.2">
      <c r="A2203" s="30">
        <v>4220980</v>
      </c>
      <c r="B2203" s="30" t="s">
        <v>2429</v>
      </c>
      <c r="C2203" s="30" t="s">
        <v>223</v>
      </c>
      <c r="D2203" s="30" t="s">
        <v>2487</v>
      </c>
    </row>
    <row r="2204" spans="1:4" x14ac:dyDescent="0.2">
      <c r="A2204" s="30">
        <v>66715688</v>
      </c>
      <c r="B2204" s="30" t="s">
        <v>2430</v>
      </c>
      <c r="C2204" s="30" t="s">
        <v>223</v>
      </c>
      <c r="D2204" s="30" t="s">
        <v>2487</v>
      </c>
    </row>
    <row r="2205" spans="1:4" x14ac:dyDescent="0.2">
      <c r="A2205" s="30">
        <v>71643082</v>
      </c>
      <c r="B2205" s="30" t="s">
        <v>2431</v>
      </c>
      <c r="C2205" s="30" t="s">
        <v>231</v>
      </c>
      <c r="D2205" s="30" t="s">
        <v>2487</v>
      </c>
    </row>
    <row r="2206" spans="1:4" x14ac:dyDescent="0.2">
      <c r="A2206" s="30">
        <v>52258923</v>
      </c>
      <c r="B2206" s="30" t="s">
        <v>2432</v>
      </c>
      <c r="C2206" s="30" t="s">
        <v>196</v>
      </c>
      <c r="D2206" s="30" t="s">
        <v>2487</v>
      </c>
    </row>
    <row r="2207" spans="1:4" x14ac:dyDescent="0.2">
      <c r="A2207" s="30">
        <v>79313701</v>
      </c>
      <c r="B2207" s="30" t="s">
        <v>2433</v>
      </c>
      <c r="C2207" s="30" t="s">
        <v>196</v>
      </c>
      <c r="D2207" s="30" t="s">
        <v>2487</v>
      </c>
    </row>
    <row r="2208" spans="1:4" x14ac:dyDescent="0.2">
      <c r="A2208" s="30">
        <v>34657887</v>
      </c>
      <c r="B2208" s="30" t="s">
        <v>2434</v>
      </c>
      <c r="C2208" s="30" t="s">
        <v>196</v>
      </c>
      <c r="D2208" s="30" t="s">
        <v>2487</v>
      </c>
    </row>
    <row r="2209" spans="1:4" x14ac:dyDescent="0.2">
      <c r="A2209" s="30">
        <v>43877604</v>
      </c>
      <c r="B2209" s="30" t="s">
        <v>2435</v>
      </c>
      <c r="C2209" s="30" t="s">
        <v>196</v>
      </c>
      <c r="D2209" s="30" t="s">
        <v>2487</v>
      </c>
    </row>
    <row r="2210" spans="1:4" x14ac:dyDescent="0.2">
      <c r="A2210" s="30">
        <v>71654449</v>
      </c>
      <c r="B2210" s="30" t="s">
        <v>2436</v>
      </c>
      <c r="C2210" s="30" t="s">
        <v>196</v>
      </c>
      <c r="D2210" s="30" t="s">
        <v>2487</v>
      </c>
    </row>
    <row r="2211" spans="1:4" x14ac:dyDescent="0.2">
      <c r="A2211" s="30">
        <v>94370623</v>
      </c>
      <c r="B2211" s="30" t="s">
        <v>2437</v>
      </c>
      <c r="C2211" s="30" t="s">
        <v>196</v>
      </c>
      <c r="D2211" s="30" t="s">
        <v>2487</v>
      </c>
    </row>
    <row r="2212" spans="1:4" x14ac:dyDescent="0.2">
      <c r="A2212" s="30">
        <v>1098610927</v>
      </c>
      <c r="B2212" s="30" t="s">
        <v>2438</v>
      </c>
      <c r="C2212" s="30" t="s">
        <v>196</v>
      </c>
      <c r="D2212" s="30" t="s">
        <v>2487</v>
      </c>
    </row>
    <row r="2213" spans="1:4" x14ac:dyDescent="0.2">
      <c r="A2213" s="30">
        <v>21792701</v>
      </c>
      <c r="B2213" s="30" t="s">
        <v>2439</v>
      </c>
      <c r="C2213" s="30" t="s">
        <v>196</v>
      </c>
      <c r="D2213" s="30" t="s">
        <v>2487</v>
      </c>
    </row>
    <row r="2214" spans="1:4" x14ac:dyDescent="0.2">
      <c r="A2214" s="30">
        <v>71674499</v>
      </c>
      <c r="B2214" s="30" t="s">
        <v>2440</v>
      </c>
      <c r="C2214" s="30" t="s">
        <v>196</v>
      </c>
      <c r="D2214" s="30" t="s">
        <v>2487</v>
      </c>
    </row>
    <row r="2215" spans="1:4" x14ac:dyDescent="0.2">
      <c r="A2215" s="30">
        <v>53014755</v>
      </c>
      <c r="B2215" s="30" t="s">
        <v>2441</v>
      </c>
      <c r="C2215" s="30" t="s">
        <v>221</v>
      </c>
      <c r="D2215" s="30" t="s">
        <v>2487</v>
      </c>
    </row>
    <row r="2216" spans="1:4" x14ac:dyDescent="0.2">
      <c r="A2216" s="30">
        <v>33378412</v>
      </c>
      <c r="B2216" s="30" t="s">
        <v>2442</v>
      </c>
      <c r="C2216" s="30" t="s">
        <v>196</v>
      </c>
      <c r="D2216" s="30" t="s">
        <v>2487</v>
      </c>
    </row>
    <row r="2217" spans="1:4" x14ac:dyDescent="0.2">
      <c r="A2217" s="30">
        <v>1015416923</v>
      </c>
      <c r="B2217" s="30" t="s">
        <v>2443</v>
      </c>
      <c r="C2217" s="30" t="s">
        <v>196</v>
      </c>
      <c r="D2217" s="30" t="s">
        <v>2487</v>
      </c>
    </row>
    <row r="2218" spans="1:4" x14ac:dyDescent="0.2">
      <c r="A2218" s="30">
        <v>80100970</v>
      </c>
      <c r="B2218" s="30" t="s">
        <v>2444</v>
      </c>
      <c r="C2218" s="30" t="s">
        <v>222</v>
      </c>
      <c r="D2218" s="30" t="s">
        <v>2487</v>
      </c>
    </row>
    <row r="2219" spans="1:4" x14ac:dyDescent="0.2">
      <c r="A2219" s="30">
        <v>16479583</v>
      </c>
      <c r="B2219" s="30" t="s">
        <v>2445</v>
      </c>
      <c r="C2219" s="30" t="s">
        <v>223</v>
      </c>
      <c r="D2219" s="30" t="s">
        <v>2487</v>
      </c>
    </row>
    <row r="2220" spans="1:4" x14ac:dyDescent="0.2">
      <c r="A2220" s="30">
        <v>52434791</v>
      </c>
      <c r="B2220" s="30" t="s">
        <v>2446</v>
      </c>
      <c r="C2220" s="30" t="s">
        <v>223</v>
      </c>
      <c r="D2220" s="30" t="s">
        <v>2487</v>
      </c>
    </row>
    <row r="2221" spans="1:4" x14ac:dyDescent="0.2">
      <c r="A2221" s="30">
        <v>79942354</v>
      </c>
      <c r="B2221" s="30" t="s">
        <v>2447</v>
      </c>
      <c r="C2221" s="30" t="s">
        <v>196</v>
      </c>
      <c r="D2221" s="30" t="s">
        <v>2487</v>
      </c>
    </row>
    <row r="2222" spans="1:4" x14ac:dyDescent="0.2">
      <c r="A2222" s="30">
        <v>80236033</v>
      </c>
      <c r="B2222" s="30" t="s">
        <v>2448</v>
      </c>
      <c r="C2222" s="30" t="s">
        <v>196</v>
      </c>
      <c r="D2222" s="30" t="s">
        <v>2487</v>
      </c>
    </row>
    <row r="2223" spans="1:4" x14ac:dyDescent="0.2">
      <c r="A2223" s="30">
        <v>41938821</v>
      </c>
      <c r="B2223" s="30" t="s">
        <v>2449</v>
      </c>
      <c r="C2223" s="30" t="s">
        <v>196</v>
      </c>
      <c r="D2223" s="30" t="s">
        <v>2487</v>
      </c>
    </row>
    <row r="2224" spans="1:4" x14ac:dyDescent="0.2">
      <c r="A2224" s="30">
        <v>1032371621</v>
      </c>
      <c r="B2224" s="30" t="s">
        <v>2450</v>
      </c>
      <c r="C2224" s="30" t="s">
        <v>223</v>
      </c>
      <c r="D2224" s="30" t="s">
        <v>2487</v>
      </c>
    </row>
    <row r="2225" spans="1:4" x14ac:dyDescent="0.2">
      <c r="A2225" s="30">
        <v>35315674</v>
      </c>
      <c r="B2225" s="30" t="s">
        <v>2451</v>
      </c>
      <c r="C2225" s="30" t="s">
        <v>194</v>
      </c>
      <c r="D2225" s="30" t="s">
        <v>2487</v>
      </c>
    </row>
    <row r="2226" spans="1:4" x14ac:dyDescent="0.2">
      <c r="A2226" s="30">
        <v>65694819</v>
      </c>
      <c r="B2226" s="30" t="s">
        <v>2452</v>
      </c>
      <c r="C2226" s="30" t="s">
        <v>221</v>
      </c>
      <c r="D2226" s="30" t="s">
        <v>2487</v>
      </c>
    </row>
    <row r="2227" spans="1:4" x14ac:dyDescent="0.2">
      <c r="A2227" s="30">
        <v>30651509</v>
      </c>
      <c r="B2227" s="30" t="s">
        <v>2453</v>
      </c>
      <c r="C2227" s="30" t="s">
        <v>196</v>
      </c>
      <c r="D2227" s="30" t="s">
        <v>2487</v>
      </c>
    </row>
    <row r="2228" spans="1:4" x14ac:dyDescent="0.2">
      <c r="A2228" s="30">
        <v>70098356</v>
      </c>
      <c r="B2228" s="30" t="s">
        <v>2454</v>
      </c>
      <c r="C2228" s="30" t="s">
        <v>196</v>
      </c>
      <c r="D2228" s="30" t="s">
        <v>2487</v>
      </c>
    </row>
    <row r="2229" spans="1:4" x14ac:dyDescent="0.2">
      <c r="A2229" s="30">
        <v>52829625</v>
      </c>
      <c r="B2229" s="30" t="s">
        <v>2455</v>
      </c>
      <c r="C2229" s="30" t="s">
        <v>202</v>
      </c>
      <c r="D2229" s="30" t="s">
        <v>2487</v>
      </c>
    </row>
    <row r="2230" spans="1:4" x14ac:dyDescent="0.2">
      <c r="A2230" s="30">
        <v>1053765238</v>
      </c>
      <c r="B2230" s="30" t="s">
        <v>2456</v>
      </c>
      <c r="C2230" s="30" t="s">
        <v>223</v>
      </c>
      <c r="D2230" s="30" t="s">
        <v>2487</v>
      </c>
    </row>
    <row r="2231" spans="1:4" x14ac:dyDescent="0.2">
      <c r="A2231" s="30">
        <v>60324009</v>
      </c>
      <c r="B2231" s="30" t="s">
        <v>2457</v>
      </c>
      <c r="C2231" s="30" t="s">
        <v>223</v>
      </c>
      <c r="D2231" s="30" t="s">
        <v>2487</v>
      </c>
    </row>
    <row r="2232" spans="1:4" x14ac:dyDescent="0.2">
      <c r="A2232" s="30">
        <v>39641516</v>
      </c>
      <c r="B2232" s="30" t="s">
        <v>2458</v>
      </c>
      <c r="C2232" s="30" t="s">
        <v>223</v>
      </c>
      <c r="D2232" s="30" t="s">
        <v>2487</v>
      </c>
    </row>
    <row r="2233" spans="1:4" x14ac:dyDescent="0.2">
      <c r="A2233" s="30">
        <v>1022388327</v>
      </c>
      <c r="B2233" s="30" t="s">
        <v>2459</v>
      </c>
      <c r="C2233" s="30" t="s">
        <v>223</v>
      </c>
      <c r="D2233" s="30" t="s">
        <v>2487</v>
      </c>
    </row>
    <row r="2234" spans="1:4" x14ac:dyDescent="0.2">
      <c r="A2234" s="30">
        <v>30734244</v>
      </c>
      <c r="B2234" s="30" t="s">
        <v>2512</v>
      </c>
      <c r="C2234" s="30" t="s">
        <v>205</v>
      </c>
      <c r="D2234" s="30" t="s">
        <v>2480</v>
      </c>
    </row>
    <row r="2235" spans="1:4" x14ac:dyDescent="0.2">
      <c r="A2235" s="30">
        <v>1085929525</v>
      </c>
      <c r="B2235" s="30" t="s">
        <v>2513</v>
      </c>
      <c r="C2235" s="30" t="s">
        <v>202</v>
      </c>
      <c r="D2235" s="30" t="s">
        <v>124</v>
      </c>
    </row>
  </sheetData>
  <sheetProtection algorithmName="SHA-512" hashValue="oMplgYg6oNBmGLHn5wK8jTbBIzcHrJQuJ8XZ701FAEBL4gva5hsTT1lY+80/57dnHZfaUKjWhk83iMvkNCxdPg==" saltValue="xreBFlBn4CN+O/cEa/YQ0g==" spinCount="100000" sheet="1" objects="1" scenarios="1"/>
  <autoFilter ref="A1:D22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VACACIONES VIGENCIA 2021</vt:lpstr>
      <vt:lpstr>INSTRUCCIONES</vt:lpstr>
      <vt:lpstr>Dias_no_hábiles</vt:lpstr>
      <vt:lpstr>funcionarios</vt:lpstr>
    </vt:vector>
  </TitlesOfParts>
  <Company>SUPERNOTARIADO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LARA VEGA</dc:creator>
  <cp:lastModifiedBy>Banny Javier Agualimpia Murillo</cp:lastModifiedBy>
  <cp:lastPrinted>2012-07-24T20:36:45Z</cp:lastPrinted>
  <dcterms:created xsi:type="dcterms:W3CDTF">2011-01-20T18:58:38Z</dcterms:created>
  <dcterms:modified xsi:type="dcterms:W3CDTF">2022-03-18T16:13:32Z</dcterms:modified>
</cp:coreProperties>
</file>