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4080" windowHeight="12885" tabRatio="488"/>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3" l="1"/>
  <c r="Q11" i="3"/>
  <c r="P11" i="3"/>
  <c r="O11" i="3"/>
  <c r="N11" i="3"/>
  <c r="M11" i="3"/>
  <c r="L11" i="3"/>
  <c r="K11" i="3"/>
  <c r="J11" i="3"/>
  <c r="I11" i="3"/>
  <c r="Q15" i="3"/>
  <c r="P15" i="3"/>
  <c r="O15" i="3"/>
  <c r="N15" i="3"/>
  <c r="M15" i="3"/>
  <c r="L15" i="3"/>
  <c r="K15" i="3"/>
  <c r="J15" i="3"/>
  <c r="I15" i="3"/>
  <c r="H15" i="3"/>
  <c r="G15" i="3"/>
  <c r="F15" i="3"/>
  <c r="H11" i="3"/>
  <c r="G11" i="3"/>
  <c r="R14" i="3"/>
  <c r="R13" i="3"/>
  <c r="R10" i="3"/>
  <c r="R9" i="3"/>
  <c r="R15" i="3" l="1"/>
  <c r="R11" i="3"/>
</calcChain>
</file>

<file path=xl/sharedStrings.xml><?xml version="1.0" encoding="utf-8"?>
<sst xmlns="http://schemas.openxmlformats.org/spreadsheetml/2006/main" count="181" uniqueCount="104">
  <si>
    <t>Macroproceso: Comunicación Estratégica</t>
  </si>
  <si>
    <t>Hoja de Vida de Indicadores</t>
  </si>
  <si>
    <t>Proceso: Comunicaciones Externas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</si>
  <si>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</si>
  <si>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</si>
  <si>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</si>
  <si>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</si>
  <si>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</si>
  <si>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</si>
  <si>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</si>
  <si>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</si>
  <si>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</si>
  <si>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</si>
  <si>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</si>
  <si>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</si>
  <si>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</si>
  <si>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</si>
  <si>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- 01 - IN - 01</t>
  </si>
  <si>
    <t>Alcance de las publicaciones realizadas en las redes sociales de la entidad</t>
  </si>
  <si>
    <t>Medir las impresiones de las publicaciones generadas por la entidad a través de redes sociales (Facebook, Twitter, Instagram y YouTube)</t>
  </si>
  <si>
    <t xml:space="preserve">% </t>
  </si>
  <si>
    <t>Eficacia</t>
  </si>
  <si>
    <t xml:space="preserve">Número de usuarios alcanzados por las publicaciones/ 
Número de usuarios planeados a alcanzar en el periodo </t>
  </si>
  <si>
    <t>Reporte Comportamiento de las Redes Sociales</t>
  </si>
  <si>
    <t>Plan de Trabajo</t>
  </si>
  <si>
    <t>Mensual</t>
  </si>
  <si>
    <t>Trimestral</t>
  </si>
  <si>
    <t>Lineal</t>
  </si>
  <si>
    <t>Ascendente</t>
  </si>
  <si>
    <t>MP - CNEA - PO - 01 - IN - 02</t>
  </si>
  <si>
    <t>Variación de las visitas realizadas al portal web</t>
  </si>
  <si>
    <t xml:space="preserve">Percibir la variación del trafico de usuarios que tiene el portal web de la entidad. </t>
  </si>
  <si>
    <t>Efectividad</t>
  </si>
  <si>
    <t>(Número de usuarios que visitaron el Portal WEB de la entidad en el  periodo actual - Número de usuarios que visitaron el Portal WEB de la entidad en el periodo anterior)/
 Número de usuarios que visitaron el Portal WEB de la entidad en el periodo anterior</t>
  </si>
  <si>
    <t>Reporte</t>
  </si>
  <si>
    <t>Proyectó:</t>
  </si>
  <si>
    <t>Angelo Guevara Ballesteros</t>
  </si>
  <si>
    <t>Cargo</t>
  </si>
  <si>
    <t>Facilitador</t>
  </si>
  <si>
    <t>Revisó:</t>
  </si>
  <si>
    <t>Iván Enrique Colmenares Morales</t>
  </si>
  <si>
    <t>Líder de Proceso</t>
  </si>
  <si>
    <t>Aprobó:</t>
  </si>
  <si>
    <t>Daniela Andrade Valencia</t>
  </si>
  <si>
    <t>Secretario General ( E )</t>
  </si>
  <si>
    <t>Reporte de Datos</t>
  </si>
  <si>
    <t>No.</t>
  </si>
  <si>
    <t>NOMBRE</t>
  </si>
  <si>
    <t>FORMULA</t>
  </si>
  <si>
    <t>Variables</t>
  </si>
  <si>
    <t>Ene</t>
  </si>
  <si>
    <t>Feb</t>
  </si>
  <si>
    <t>Mar</t>
  </si>
  <si>
    <t>Abr</t>
  </si>
  <si>
    <t>May</t>
  </si>
  <si>
    <t>Jun</t>
  </si>
  <si>
    <t>Jul</t>
  </si>
  <si>
    <t>Ago</t>
  </si>
  <si>
    <t>Sep</t>
  </si>
  <si>
    <t>Oct</t>
  </si>
  <si>
    <t>Nov</t>
  </si>
  <si>
    <t>Dic</t>
  </si>
  <si>
    <t>Total</t>
  </si>
  <si>
    <t xml:space="preserve"> Alcance de las publicaciones realizadas en las redes sociales de la entidad</t>
  </si>
  <si>
    <t>Número de usuarios alcanzados por publicaciones</t>
  </si>
  <si>
    <t>Número de usuarios planeados ha alcanzar en el periodo</t>
  </si>
  <si>
    <t>Indice</t>
  </si>
  <si>
    <t>Numero de usuarios que visitaron el Portal el periodo actual</t>
  </si>
  <si>
    <t>Numero de usuarios que visitaron el Portal el periodo anterior</t>
  </si>
  <si>
    <t>Gráficos y Análisis</t>
  </si>
  <si>
    <t>NOMBRE INDICADOR:</t>
  </si>
  <si>
    <t>ANÁLISIS CUALITATIVO DE DATOS Y TENDENCIAS</t>
  </si>
  <si>
    <t>PRIMER TRIMESTRE</t>
  </si>
  <si>
    <t>SEGUNDO TRIMESTRE</t>
  </si>
  <si>
    <t>TERCER TRIMESTRE</t>
  </si>
  <si>
    <t>CUARTO TRIMESTRE</t>
  </si>
  <si>
    <t>Como se puede evidenciar en el grafico para el mes de enero, se inicio por encima de la meta planteada, esto debido a la estrategia de comunicacion de la entidad su politica y adermas de el manejo que la Sra Superintendente le quiere dar a las mismas aumentando los post lo cual esta impactando directamente el alcance de estas. Para el mes de febrero se observa un decrecimiento en nuestro indicador al 84%, el cual se debe a las dinamicas debido a la pandemia ya que se inicio en una normalizacion de las actividades y nuestros grupos de interes reduciendo las busquedas de informacion que tiene la entidad de cara a la ciudadania; por ultimo en el mes de marzo se visualiza un incremento de un 130% con respecto al mes anterior esto debido a que se da apertura a la red social LINKEDIN de la entidad la cual aumenta de forma esponencial el alcance de nuestras redes sociales, se mantiene comunicando a la ciudadania informacion tanto de la emergencia de salud pública "COVIOD 19"como de los servicios que presta la entidad; con todo esto podemos analizar que en el trimestre a raiz de las estrategias , desiciones y metas propuestas se cumplio con la meta en un 46% por encima de la misma.</t>
  </si>
  <si>
    <t>Como se puede evidenciar en el mes de abril, aunque se aprecia un descenso en el indicador este se mantiene por encima de la meta 21%, esto se debe a la estrategia de comunicacion externa que se desarrollo para la nueva Superintendente, ya que en su dinamica laboral esta la visita a diferentes entidades bajo OIVC, para el mes de mayo se cumple la meta en un 6% por encima de la misma, esto fortalecido por la estrategia de comunicacion que se esta efectauando con la Sra. Superintendente, en el mes de junio se cumple con la meta del indicador por encima del 13%, con todo esto podemos analizar que en el trimestre a raiz de las estrategias , desiciones y metas propuestas se cumplio con la meta en un 40% por encima de la misma.</t>
  </si>
  <si>
    <t>Como se puede evidenciar en el mes de julio, hubo un aumento del 40% sobre la meta establecida en el indicador esto debido a la estrategia de comunicacion externa que se desarrollo ya que se inicio las jornadas de las Unidades Moviles de la entidad, ademas de las entrega de titulos y adicional las visitas de OIVC a las orips, notarias y curadurias por parte de la Señora Superintendente, en el mes de agosto la meta es alcanzada por encima de la misma en un 14% , esto bebido a las razones anteriormente expuestas en el mes de julio, en el mes de septiembre la meta del indicador se cumple por encima del 13%, con respecto a la meta establecida, con todo esto podemos analizar que en el trimestre a raiz de las estrategias, desiciones y metas propuestas se cumplio con el indicador establecido.</t>
  </si>
  <si>
    <t>Como se puede evidenciar se presenta una redución de forma secuencial en el trimestre de los indicadores de gestion asi: en octubre 14%, noviembre 42% y diciembre un 8% debido a que no se realizaron mayores eventos como entrega de titulos o jornadas de formalizacion, los cuales generan gran acogida entre nuestros grupos de interes, ademas como inicia cierre de año los ciudadanos dejan de usar nuestros canales de informacion por las festividades, como cierre de la anualidad podemos visualizar que se cumple con la meta un 15% por encima de lo propuesto.</t>
  </si>
  <si>
    <t>ACCIONES PARA LA  MEJORA</t>
  </si>
  <si>
    <t>N/A.</t>
  </si>
  <si>
    <t xml:space="preserve">No.Formato Acción Correctiva-Preventiva </t>
  </si>
  <si>
    <t>Para este grafico se puede evidenciar que se inicia el año con un repunte de un 14% por encima de la meta propuesta debido a las estrategias de comunicacion la cual se estan anclando las redes con el portal y asi aumentar el trafico en el mismo. Para el mes de febrero se aprecia una baja del 1% frente al mes de enero, aunque se evidencia que esta debajo de la meta en la cantidad de visitas solo es de 962 esto a la normalizacion que se presento en el mes por cuenta de las dinamicas gubernamentales frente a la pandemia, para marzo aunque sube en un 27% el numero de visitas esto debido a la entrada del tercer pico de la pandemia por COVID-19 en el cual inicia el aumento de visitas al portal ya sea por los servicios o por la estrategia de cvomunicacion donde se esta informando a los ciudadanos sobre la entidad, con todo esto se evidencia en general, el cumplimiento de la meta en un 12% por encima de la meta del trimestre en el trafico de nuestro portal.</t>
  </si>
  <si>
    <t>En este grafico se puede evidenciar que en el mes de abril se cumplio con la meta por encima del 6% por encima de la meta, debido a las estrategias de comunicacion la cual se estan anclando las redes con el portal y asi aumentar el trafico en el mismo, para el mes de mayo hay una baja del 17% se mantiene por encima del promedio minimo de visitas de 165.000, para el mes de junio se ve un leve aumento manteniendo la meta por encima de los visitantes, cpon lo anterior se evidencia que en el trimestre se logra cumplir con la meta con un 4% frente al minmo que se fijo .</t>
  </si>
  <si>
    <t>El grafico nos evidencia que en el mes de julio se cumplio con la meta por encima del 16% , debido a las estrategias de comunicacion debido al inicio presencial de las jornadas de las Unidades Moviles de la entidad, ademas de las entrega de titulos y adicional las visitas de OIVC a las orips, notarias y curadurias por parte de la Señora Superintendente, las cuales se estan anclando a las redes y asi aumentar el trafico en el mismo, para el mes de agosto se mantiene el cumplimiento por encima de la meta en un 16%, para el mes de septiembre aunque se reduce la tendencia del indicador con los dos meses anteriores se cumple la meta por encima de esta en un 3%, con lo anterior se evidencia en el trimestre el cumplimiento de la meta.</t>
  </si>
  <si>
    <t>Como se puede evidenciara en el grafico para el mes de octubre tenemos una caida del 9% con respecto a la meta, pero se esta por encima del minimo de 200.000 visitas, para el mes de noviembre crece un 25% el trafico del portal debido a las estrategias de comunicacion frente a la informacion relevante de la entidad las cuales se estan anclando a las redes y asi aumentar el trafico en el mismo, para el mese de diciembre se aumenta en un 9% mas el trafico por las mismas dinamicas expuestas anteriormente.</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</si>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</sst>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3" x14ac:knownFonts="1">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8"/>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name val="Calibri"/>
      <family val="2"/>
      <scheme val="minor"/>
    </font>
    <font>
      <b/>
      <i/>
      <sz val="18"/>
      <name val="Calibri"/>
      <family val="2"/>
      <scheme val="minor"/>
    </font>
    <font>
      <sz val="10"/>
      <color indexed="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79">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0" xfId="0" applyFont="1" applyFill="1" applyAlignment="1"/>
    <xf numFmtId="0" fontId="8" fillId="3" borderId="0" xfId="0" applyFont="1" applyFill="1" applyAlignment="1">
      <alignment wrapText="1"/>
    </xf>
    <xf numFmtId="0" fontId="8" fillId="3" borderId="0" xfId="0" applyFont="1" applyFill="1" applyAlignment="1">
      <alignment horizontal="left"/>
    </xf>
    <xf numFmtId="0" fontId="8" fillId="0" borderId="0" xfId="0" applyFont="1" applyAlignment="1"/>
    <xf numFmtId="0" fontId="7" fillId="2" borderId="1" xfId="0" applyFont="1" applyFill="1" applyBorder="1" applyAlignment="1"/>
    <xf numFmtId="0" fontId="7" fillId="2" borderId="2" xfId="0" applyFont="1" applyFill="1" applyBorder="1" applyAlignment="1">
      <alignment horizontal="center"/>
    </xf>
    <xf numFmtId="0" fontId="9" fillId="2" borderId="2" xfId="0" applyFont="1" applyFill="1" applyBorder="1">
      <alignment vertical="center"/>
    </xf>
    <xf numFmtId="0" fontId="8" fillId="2" borderId="2" xfId="0" applyFont="1" applyFill="1" applyBorder="1" applyAlignment="1"/>
    <xf numFmtId="0" fontId="8" fillId="0" borderId="2" xfId="0" applyFont="1" applyBorder="1" applyAlignment="1">
      <alignment horizontal="left"/>
    </xf>
    <xf numFmtId="0" fontId="10" fillId="2" borderId="3" xfId="0" applyFont="1" applyFill="1" applyBorder="1" applyAlignment="1"/>
    <xf numFmtId="0" fontId="7" fillId="2" borderId="4" xfId="0" applyFont="1" applyFill="1" applyBorder="1" applyAlignment="1">
      <alignment horizontal="left"/>
    </xf>
    <xf numFmtId="0" fontId="7"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5" xfId="0" applyFont="1" applyFill="1" applyBorder="1" applyAlignment="1">
      <alignment horizontal="left"/>
    </xf>
    <xf numFmtId="0" fontId="7" fillId="2" borderId="4" xfId="0" applyFont="1" applyFill="1" applyBorder="1" applyAlignment="1"/>
    <xf numFmtId="0" fontId="7" fillId="2" borderId="0" xfId="0" applyFont="1" applyFill="1" applyAlignment="1"/>
    <xf numFmtId="0" fontId="9" fillId="2" borderId="0" xfId="0" applyFont="1" applyFill="1">
      <alignment vertical="center"/>
    </xf>
    <xf numFmtId="0" fontId="8" fillId="2" borderId="0" xfId="0" applyFont="1" applyFill="1" applyAlignment="1">
      <alignment horizontal="left"/>
    </xf>
    <xf numFmtId="14" fontId="10" fillId="2" borderId="5" xfId="0" applyNumberFormat="1" applyFont="1" applyFill="1" applyBorder="1" applyAlignment="1">
      <alignment horizontal="left"/>
    </xf>
    <xf numFmtId="0" fontId="9" fillId="2" borderId="2" xfId="0" applyFont="1" applyFill="1" applyBorder="1" applyAlignment="1">
      <alignment horizontal="left" vertical="center"/>
    </xf>
    <xf numFmtId="0" fontId="11" fillId="2" borderId="2" xfId="0" applyFont="1" applyFill="1" applyBorder="1" applyAlignment="1"/>
    <xf numFmtId="0" fontId="11" fillId="0" borderId="0" xfId="0" applyFont="1" applyAlignment="1"/>
    <xf numFmtId="0" fontId="11" fillId="2" borderId="0" xfId="0" applyFont="1" applyFill="1" applyAlignment="1"/>
    <xf numFmtId="0" fontId="8" fillId="2" borderId="2" xfId="0" applyFont="1" applyFill="1" applyBorder="1" applyAlignment="1">
      <alignment horizontal="left"/>
    </xf>
    <xf numFmtId="0" fontId="8" fillId="0" borderId="2" xfId="0" applyFont="1" applyBorder="1" applyAlignment="1"/>
    <xf numFmtId="0" fontId="8" fillId="0" borderId="3" xfId="0" applyFont="1" applyBorder="1" applyAlignment="1"/>
    <xf numFmtId="0" fontId="8" fillId="0" borderId="5" xfId="0" applyFont="1" applyBorder="1" applyAlignment="1"/>
    <xf numFmtId="0" fontId="8" fillId="0" borderId="6" xfId="0" applyFont="1" applyBorder="1" applyAlignment="1"/>
    <xf numFmtId="0" fontId="8" fillId="0" borderId="7" xfId="0" applyFont="1" applyBorder="1" applyAlignment="1"/>
    <xf numFmtId="0" fontId="12" fillId="0" borderId="0" xfId="0" applyFont="1" applyAlignment="1"/>
    <xf numFmtId="0" fontId="13" fillId="0" borderId="0" xfId="0" applyFont="1" applyAlignment="1">
      <alignment horizontal="center"/>
    </xf>
    <xf numFmtId="0" fontId="9" fillId="0" borderId="0" xfId="0" applyFont="1" applyAlignment="1">
      <alignment vertical="center" wrapText="1"/>
    </xf>
    <xf numFmtId="0" fontId="13" fillId="0" borderId="8" xfId="0" applyFont="1" applyBorder="1" applyAlignment="1"/>
    <xf numFmtId="0" fontId="14" fillId="2" borderId="2" xfId="0" applyFont="1" applyFill="1" applyBorder="1" applyAlignment="1"/>
    <xf numFmtId="0" fontId="14" fillId="0" borderId="0" xfId="0" applyFont="1" applyAlignment="1"/>
    <xf numFmtId="0" fontId="14" fillId="2" borderId="0" xfId="0" applyFont="1" applyFill="1" applyAlignment="1"/>
    <xf numFmtId="14" fontId="8" fillId="2" borderId="0" xfId="0" applyNumberFormat="1" applyFont="1" applyFill="1" applyAlignment="1">
      <alignment horizontal="left"/>
    </xf>
    <xf numFmtId="0" fontId="12" fillId="0" borderId="0" xfId="0" applyFont="1" applyAlignment="1">
      <alignment horizontal="right"/>
    </xf>
    <xf numFmtId="0" fontId="7"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8" fillId="0" borderId="10" xfId="0" applyFont="1" applyBorder="1" applyAlignment="1"/>
    <xf numFmtId="0" fontId="7" fillId="2" borderId="11" xfId="0" applyFont="1" applyFill="1" applyBorder="1" applyAlignment="1">
      <alignment horizontal="left"/>
    </xf>
    <xf numFmtId="0" fontId="7"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9"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7" fillId="2" borderId="12" xfId="0" applyNumberFormat="1" applyFont="1" applyFill="1" applyBorder="1">
      <alignment vertical="center"/>
    </xf>
    <xf numFmtId="0" fontId="17" fillId="0" borderId="0" xfId="0" applyFont="1" applyAlignment="1">
      <alignment horizontal="center" vertical="center" wrapText="1"/>
    </xf>
    <xf numFmtId="9" fontId="15" fillId="2" borderId="13" xfId="3" applyFont="1" applyFill="1" applyBorder="1">
      <alignment vertical="center"/>
    </xf>
    <xf numFmtId="3" fontId="15" fillId="2" borderId="12" xfId="0" applyNumberFormat="1" applyFont="1" applyFill="1" applyBorder="1">
      <alignment vertical="center"/>
    </xf>
    <xf numFmtId="164" fontId="7" fillId="2" borderId="0" xfId="0" applyNumberFormat="1" applyFont="1" applyFill="1">
      <alignment vertical="center"/>
    </xf>
    <xf numFmtId="1" fontId="7" fillId="2" borderId="0" xfId="0" applyNumberFormat="1" applyFont="1" applyFill="1">
      <alignment vertical="center"/>
    </xf>
    <xf numFmtId="1" fontId="7" fillId="2" borderId="0" xfId="0" applyNumberFormat="1" applyFont="1" applyFill="1" applyAlignment="1">
      <alignment horizontal="right" vertical="center"/>
    </xf>
    <xf numFmtId="9" fontId="15" fillId="2" borderId="13" xfId="3" applyFont="1" applyFill="1" applyBorder="1" applyAlignment="1">
      <alignment horizontal="right" vertical="center"/>
    </xf>
    <xf numFmtId="9" fontId="17" fillId="0" borderId="12" xfId="3" applyFont="1" applyFill="1" applyBorder="1" applyAlignment="1">
      <alignment horizontal="right"/>
    </xf>
    <xf numFmtId="3" fontId="7" fillId="2" borderId="11" xfId="0" applyNumberFormat="1" applyFont="1" applyFill="1" applyBorder="1">
      <alignment vertical="center"/>
    </xf>
    <xf numFmtId="0" fontId="18" fillId="4" borderId="15" xfId="0" applyFont="1" applyFill="1" applyBorder="1" applyAlignment="1">
      <alignment horizontal="center" vertical="center"/>
    </xf>
    <xf numFmtId="3" fontId="15" fillId="2" borderId="11" xfId="0" applyNumberFormat="1" applyFont="1" applyFill="1" applyBorder="1">
      <alignment vertical="center"/>
    </xf>
    <xf numFmtId="9" fontId="19" fillId="0" borderId="12" xfId="3" applyFont="1" applyFill="1" applyBorder="1" applyAlignment="1">
      <alignment horizontal="right"/>
    </xf>
    <xf numFmtId="0" fontId="18"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7" fillId="2" borderId="0" xfId="1" applyNumberFormat="1" applyFont="1" applyFill="1" applyAlignment="1">
      <alignment vertical="center"/>
    </xf>
    <xf numFmtId="41" fontId="7" fillId="2" borderId="0" xfId="0" applyNumberFormat="1" applyFont="1" applyFill="1">
      <alignment vertical="center"/>
    </xf>
    <xf numFmtId="9" fontId="7" fillId="2" borderId="0" xfId="3" applyFont="1" applyFill="1">
      <alignment vertical="center"/>
    </xf>
    <xf numFmtId="0" fontId="7" fillId="0" borderId="12"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9" fontId="15" fillId="0" borderId="13" xfId="3" applyFont="1" applyFill="1" applyBorder="1">
      <alignment vertical="center"/>
    </xf>
    <xf numFmtId="9" fontId="17" fillId="0" borderId="16"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3" fontId="7" fillId="0" borderId="11" xfId="0" applyNumberFormat="1" applyFont="1" applyBorder="1">
      <alignment vertical="center"/>
    </xf>
    <xf numFmtId="3" fontId="7" fillId="0" borderId="12" xfId="0" applyNumberFormat="1" applyFont="1" applyBorder="1">
      <alignment vertical="center"/>
    </xf>
    <xf numFmtId="0" fontId="7" fillId="0" borderId="8" xfId="0" applyFont="1" applyBorder="1" applyAlignment="1">
      <alignment horizontal="left"/>
    </xf>
    <xf numFmtId="0" fontId="7" fillId="0" borderId="17"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2" fontId="18" fillId="4" borderId="29" xfId="0" applyNumberFormat="1" applyFont="1" applyFill="1" applyBorder="1" applyAlignment="1">
      <alignment horizontal="center" vertical="top" wrapText="1"/>
    </xf>
    <xf numFmtId="2" fontId="18" fillId="4" borderId="31" xfId="0" applyNumberFormat="1" applyFont="1" applyFill="1" applyBorder="1" applyAlignment="1">
      <alignment horizontal="center" vertical="top" wrapText="1"/>
    </xf>
    <xf numFmtId="2" fontId="18" fillId="4" borderId="32" xfId="0" applyNumberFormat="1" applyFont="1" applyFill="1" applyBorder="1" applyAlignment="1">
      <alignment horizontal="center" vertical="top" wrapText="1"/>
    </xf>
    <xf numFmtId="2" fontId="18" fillId="4" borderId="34" xfId="0" applyNumberFormat="1" applyFont="1" applyFill="1" applyBorder="1" applyAlignment="1">
      <alignment horizontal="center" vertical="top" wrapText="1"/>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29" xfId="0" applyFont="1" applyBorder="1" applyAlignment="1">
      <alignment horizontal="center"/>
    </xf>
    <xf numFmtId="0" fontId="17" fillId="0" borderId="31"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32" xfId="0" applyFont="1" applyBorder="1" applyAlignment="1">
      <alignment horizontal="center"/>
    </xf>
    <xf numFmtId="0" fontId="17" fillId="0" borderId="34" xfId="0" applyFont="1" applyBorder="1" applyAlignment="1">
      <alignment horizontal="center"/>
    </xf>
    <xf numFmtId="0" fontId="17" fillId="0" borderId="30" xfId="0" applyFont="1" applyBorder="1" applyAlignment="1">
      <alignment horizontal="center"/>
    </xf>
    <xf numFmtId="0" fontId="17" fillId="0" borderId="0" xfId="0" applyFont="1" applyAlignment="1">
      <alignment horizontal="center"/>
    </xf>
    <xf numFmtId="0" fontId="17" fillId="0" borderId="33" xfId="0" applyFont="1" applyBorder="1" applyAlignment="1">
      <alignment horizont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0" xfId="0" applyFont="1" applyAlignment="1">
      <alignment horizontal="center" vertical="center" wrapText="1"/>
    </xf>
    <xf numFmtId="0" fontId="17" fillId="0" borderId="3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8" fillId="4" borderId="9" xfId="0" applyFont="1" applyFill="1" applyBorder="1" applyAlignment="1">
      <alignment horizontal="center"/>
    </xf>
    <xf numFmtId="0" fontId="18" fillId="4" borderId="8" xfId="0" applyFont="1" applyFill="1" applyBorder="1" applyAlignment="1">
      <alignment horizontal="center"/>
    </xf>
    <xf numFmtId="0" fontId="18" fillId="4" borderId="17" xfId="0" applyFont="1" applyFill="1" applyBorder="1" applyAlignment="1">
      <alignment horizontal="center"/>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2" fontId="18" fillId="4" borderId="29" xfId="0" applyNumberFormat="1" applyFont="1" applyFill="1" applyBorder="1" applyAlignment="1">
      <alignment horizontal="center" vertical="center" wrapText="1"/>
    </xf>
    <xf numFmtId="2" fontId="18" fillId="4" borderId="31" xfId="0" applyNumberFormat="1" applyFont="1" applyFill="1" applyBorder="1" applyAlignment="1">
      <alignment horizontal="center" vertical="center" wrapText="1"/>
    </xf>
    <xf numFmtId="2" fontId="18" fillId="4" borderId="32" xfId="0" applyNumberFormat="1" applyFont="1" applyFill="1" applyBorder="1" applyAlignment="1">
      <alignment horizontal="center" vertical="center" wrapText="1"/>
    </xf>
    <xf numFmtId="2" fontId="18" fillId="4" borderId="34"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6" xfId="0" applyFont="1" applyFill="1" applyBorder="1" applyAlignment="1">
      <alignment horizontal="center" vertical="center"/>
    </xf>
    <xf numFmtId="0" fontId="9" fillId="2" borderId="2"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1"/>
          <c:order val="0"/>
          <c:tx>
            <c:v>Número de usuarios planeados ha alcanzar en el periodo</c:v>
          </c:tx>
          <c:spPr>
            <a:solidFill>
              <a:srgbClr val="FFC000"/>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289737</c:v>
                </c:pt>
                <c:pt idx="1">
                  <c:v>289737</c:v>
                </c:pt>
                <c:pt idx="2">
                  <c:v>289737</c:v>
                </c:pt>
                <c:pt idx="3">
                  <c:v>289737</c:v>
                </c:pt>
                <c:pt idx="4">
                  <c:v>289737</c:v>
                </c:pt>
                <c:pt idx="5">
                  <c:v>289737</c:v>
                </c:pt>
                <c:pt idx="6">
                  <c:v>289737</c:v>
                </c:pt>
                <c:pt idx="7">
                  <c:v>289737</c:v>
                </c:pt>
                <c:pt idx="8">
                  <c:v>289737</c:v>
                </c:pt>
                <c:pt idx="9">
                  <c:v>289737</c:v>
                </c:pt>
                <c:pt idx="10">
                  <c:v>289737</c:v>
                </c:pt>
                <c:pt idx="11">
                  <c:v>289737</c:v>
                </c:pt>
              </c:numCache>
            </c:numRef>
          </c:val>
          <c:extLst xmlns:c16r2="http://schemas.microsoft.com/office/drawing/2015/06/chart">
            <c:ext xmlns:c16="http://schemas.microsoft.com/office/drawing/2014/chart" uri="{C3380CC4-5D6E-409C-BE32-E72D297353CC}">
              <c16:uniqueId val="{00000001-7415-4211-93B1-B0DBFC086D81}"/>
            </c:ext>
          </c:extLst>
        </c:ser>
        <c:ser>
          <c:idx val="0"/>
          <c:order val="1"/>
          <c:tx>
            <c:v>Número de usuarios alcanzados por publicaciones</c:v>
          </c:tx>
          <c:spPr>
            <a:solidFill>
              <a:srgbClr val="00B050"/>
            </a:solidFill>
            <a:ln w="25400">
              <a:noFill/>
            </a:ln>
          </c:spPr>
          <c:invertIfNegative val="0"/>
          <c:dLbls>
            <c:dLbl>
              <c:idx val="2"/>
              <c:layout>
                <c:manualLayout>
                  <c:x val="-3.2810955789796492E-17"/>
                  <c:y val="-1.146953405017921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74-42C5-A230-DE986F29493B}"/>
                </c:ext>
                <c:ext xmlns:c15="http://schemas.microsoft.com/office/drawing/2012/chart" uri="{CE6537A1-D6FC-4f65-9D91-7224C49458BB}">
                  <c15:layout/>
                </c:ext>
              </c:extLst>
            </c:dLbl>
            <c:dLbl>
              <c:idx val="3"/>
              <c:layout>
                <c:manualLayout>
                  <c:x val="0"/>
                  <c:y val="-3.154121863799283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74-42C5-A230-DE986F29493B}"/>
                </c:ext>
                <c:ext xmlns:c15="http://schemas.microsoft.com/office/drawing/2012/chart" uri="{CE6537A1-D6FC-4f65-9D91-7224C49458BB}">
                  <c15:layout/>
                </c:ext>
              </c:extLst>
            </c:dLbl>
            <c:dLbl>
              <c:idx val="4"/>
              <c:layout>
                <c:manualLayout>
                  <c:x val="1.7897091722595079E-3"/>
                  <c:y val="-5.734767025089605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74-42C5-A230-DE986F29493B}"/>
                </c:ext>
                <c:ext xmlns:c15="http://schemas.microsoft.com/office/drawing/2012/chart" uri="{CE6537A1-D6FC-4f65-9D91-7224C49458BB}">
                  <c15:layout/>
                </c:ext>
              </c:extLst>
            </c:dLbl>
            <c:dLbl>
              <c:idx val="5"/>
              <c:layout>
                <c:manualLayout>
                  <c:x val="0"/>
                  <c:y val="-3.44086021505376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74-42C5-A230-DE986F29493B}"/>
                </c:ext>
                <c:ext xmlns:c15="http://schemas.microsoft.com/office/drawing/2012/chart" uri="{CE6537A1-D6FC-4f65-9D91-7224C49458BB}">
                  <c15:layout/>
                </c:ext>
              </c:extLst>
            </c:dLbl>
            <c:dLbl>
              <c:idx val="6"/>
              <c:layout>
                <c:manualLayout>
                  <c:x val="-6.5621911579592984E-17"/>
                  <c:y val="-1.433691756272406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9E-415A-BFE6-204D21FFE2BA}"/>
                </c:ext>
                <c:ext xmlns:c15="http://schemas.microsoft.com/office/drawing/2012/chart" uri="{CE6537A1-D6FC-4f65-9D91-7224C49458BB}">
                  <c15:layout/>
                </c:ext>
              </c:extLst>
            </c:dLbl>
            <c:dLbl>
              <c:idx val="7"/>
              <c:layout>
                <c:manualLayout>
                  <c:x val="1.7897091722595734E-3"/>
                  <c:y val="-3.440860215053763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9E-415A-BFE6-204D21FFE2BA}"/>
                </c:ext>
                <c:ext xmlns:c15="http://schemas.microsoft.com/office/drawing/2012/chart" uri="{CE6537A1-D6FC-4f65-9D91-7224C49458BB}">
                  <c15:layout/>
                </c:ext>
              </c:extLst>
            </c:dLbl>
            <c:dLbl>
              <c:idx val="8"/>
              <c:layout>
                <c:manualLayout>
                  <c:x val="0"/>
                  <c:y val="-3.44086021505376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9E-415A-BFE6-204D21FFE2BA}"/>
                </c:ext>
                <c:ext xmlns:c15="http://schemas.microsoft.com/office/drawing/2012/chart" uri="{CE6537A1-D6FC-4f65-9D91-7224C49458BB}">
                  <c15:layout/>
                </c:ext>
              </c:extLst>
            </c:dLbl>
            <c:dLbl>
              <c:idx val="11"/>
              <c:layout>
                <c:manualLayout>
                  <c:x val="1.2527964205816556E-2"/>
                  <c:y val="4.874551971326165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0D-49C5-B842-9AE52FB4AF94}"/>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607420</c:v>
                </c:pt>
                <c:pt idx="1">
                  <c:v>242878</c:v>
                </c:pt>
                <c:pt idx="2">
                  <c:v>376829</c:v>
                </c:pt>
                <c:pt idx="3">
                  <c:v>337110</c:v>
                </c:pt>
                <c:pt idx="4">
                  <c:v>292379</c:v>
                </c:pt>
                <c:pt idx="5">
                  <c:v>314300</c:v>
                </c:pt>
                <c:pt idx="6">
                  <c:v>391788</c:v>
                </c:pt>
                <c:pt idx="7">
                  <c:v>314912</c:v>
                </c:pt>
                <c:pt idx="8">
                  <c:v>313992</c:v>
                </c:pt>
                <c:pt idx="9">
                  <c:v>234620</c:v>
                </c:pt>
                <c:pt idx="10">
                  <c:v>152955</c:v>
                </c:pt>
                <c:pt idx="11">
                  <c:v>253185</c:v>
                </c:pt>
              </c:numCache>
            </c:numRef>
          </c:val>
          <c:extLst xmlns:c16r2="http://schemas.microsoft.com/office/drawing/2015/06/chart">
            <c:ext xmlns:c16="http://schemas.microsoft.com/office/drawing/2014/chart" uri="{C3380CC4-5D6E-409C-BE32-E72D297353CC}">
              <c16:uniqueId val="{00000000-7415-4211-93B1-B0DBFC086D81}"/>
            </c:ext>
          </c:extLst>
        </c:ser>
        <c:dLbls>
          <c:showLegendKey val="0"/>
          <c:showVal val="0"/>
          <c:showCatName val="0"/>
          <c:showSerName val="0"/>
          <c:showPercent val="0"/>
          <c:showBubbleSize val="0"/>
        </c:dLbls>
        <c:gapWidth val="150"/>
        <c:axId val="292051744"/>
        <c:axId val="292049392"/>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1"/>
              <c:layout>
                <c:manualLayout>
                  <c:x val="-2.3874720357941866E-2"/>
                  <c:y val="3.01289758135071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22-4619-8C09-FD8D0A8BD904}"/>
                </c:ext>
                <c:ext xmlns:c15="http://schemas.microsoft.com/office/drawing/2012/chart" uri="{CE6537A1-D6FC-4f65-9D91-7224C49458BB}">
                  <c15:layout/>
                </c:ext>
              </c:extLst>
            </c:dLbl>
            <c:dLbl>
              <c:idx val="2"/>
              <c:layout>
                <c:manualLayout>
                  <c:x val="-3.3324384787472065E-2"/>
                  <c:y val="-2.72186944373888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74-42C5-A230-DE986F29493B}"/>
                </c:ext>
                <c:ext xmlns:c15="http://schemas.microsoft.com/office/drawing/2012/chart" uri="{CE6537A1-D6FC-4f65-9D91-7224C49458BB}">
                  <c15:layout/>
                </c:ext>
              </c:extLst>
            </c:dLbl>
            <c:dLbl>
              <c:idx val="4"/>
              <c:layout>
                <c:manualLayout>
                  <c:x val="-3.3324384787472038E-2"/>
                  <c:y val="-5.30251460502920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74-42C5-A230-DE986F29493B}"/>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'!$F$11:$Q$11</c:f>
              <c:numCache>
                <c:formatCode>0%</c:formatCode>
                <c:ptCount val="12"/>
                <c:pt idx="0">
                  <c:v>2.0964529901255275</c:v>
                </c:pt>
                <c:pt idx="1">
                  <c:v>0.83827056951649259</c:v>
                </c:pt>
                <c:pt idx="2">
                  <c:v>1.3005898452734721</c:v>
                </c:pt>
                <c:pt idx="3">
                  <c:v>1.1635034531316333</c:v>
                </c:pt>
                <c:pt idx="4">
                  <c:v>1.0091186144676034</c:v>
                </c:pt>
                <c:pt idx="5">
                  <c:v>1.0847768838636418</c:v>
                </c:pt>
                <c:pt idx="6">
                  <c:v>1.3522194265834186</c:v>
                </c:pt>
                <c:pt idx="7">
                  <c:v>1.0868891442929278</c:v>
                </c:pt>
                <c:pt idx="8">
                  <c:v>1.0837138508371384</c:v>
                </c:pt>
                <c:pt idx="9">
                  <c:v>0.8097688593448541</c:v>
                </c:pt>
                <c:pt idx="10">
                  <c:v>0.52790979405460814</c:v>
                </c:pt>
                <c:pt idx="11">
                  <c:v>0.87384421043912242</c:v>
                </c:pt>
              </c:numCache>
            </c:numRef>
          </c:val>
          <c:smooth val="0"/>
          <c:extLst xmlns:c16r2="http://schemas.microsoft.com/office/drawing/2015/06/chart">
            <c:ext xmlns:c16="http://schemas.microsoft.com/office/drawing/2014/chart" uri="{C3380CC4-5D6E-409C-BE32-E72D297353CC}">
              <c16:uniqueId val="{00000002-7415-4211-93B1-B0DBFC086D81}"/>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xmlns:c16r2="http://schemas.microsoft.com/office/drawing/2015/06/chart">
                <c:ext xmlns:c16="http://schemas.microsoft.com/office/drawing/2014/chart" uri="{C3380CC4-5D6E-409C-BE32-E72D297353CC}">
                  <c16:uniqueId val="{00000003-7415-4211-93B1-B0DBFC086D81}"/>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4-7415-4211-93B1-B0DBFC086D8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7415-4211-93B1-B0DBFC086D8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7415-4211-93B1-B0DBFC086D8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7415-4211-93B1-B0DBFC086D81}"/>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8-7415-4211-93B1-B0DBFC086D8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9-7415-4211-93B1-B0DBFC086D8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A-7415-4211-93B1-B0DBFC086D8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B-7415-4211-93B1-B0DBFC086D81}"/>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C-7415-4211-93B1-B0DBFC086D81}"/>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D-7415-4211-93B1-B0DBFC086D81}"/>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'!$F$12:$Q$12</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xmlns:c16r2="http://schemas.microsoft.com/office/drawing/2015/06/chart">
            <c:ext xmlns:c16="http://schemas.microsoft.com/office/drawing/2014/chart" uri="{C3380CC4-5D6E-409C-BE32-E72D297353CC}">
              <c16:uniqueId val="{0000000E-7415-4211-93B1-B0DBFC086D81}"/>
            </c:ext>
          </c:extLst>
        </c:ser>
        <c:dLbls>
          <c:showLegendKey val="0"/>
          <c:showVal val="0"/>
          <c:showCatName val="0"/>
          <c:showSerName val="0"/>
          <c:showPercent val="0"/>
          <c:showBubbleSize val="0"/>
        </c:dLbls>
        <c:marker val="1"/>
        <c:smooth val="0"/>
        <c:axId val="292049000"/>
        <c:axId val="292052528"/>
      </c:lineChart>
      <c:catAx>
        <c:axId val="29205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292049392"/>
        <c:crosses val="autoZero"/>
        <c:auto val="1"/>
        <c:lblAlgn val="ctr"/>
        <c:lblOffset val="100"/>
        <c:noMultiLvlLbl val="0"/>
      </c:catAx>
      <c:valAx>
        <c:axId val="292049392"/>
        <c:scaling>
          <c:orientation val="minMax"/>
          <c:min val="50000"/>
        </c:scaling>
        <c:delete val="0"/>
        <c:axPos val="l"/>
        <c:title>
          <c:tx>
            <c:rich>
              <a:bodyPr/>
              <a:lstStyle/>
              <a:p>
                <a:pPr>
                  <a:defRPr sz="1000" b="0" i="0" u="none" strike="noStrike" baseline="0">
                    <a:solidFill>
                      <a:srgbClr val="333333"/>
                    </a:solidFill>
                    <a:latin typeface="Calibri"/>
                    <a:ea typeface="Calibri"/>
                    <a:cs typeface="Calibri"/>
                  </a:defRPr>
                </a:pPr>
                <a:r>
                  <a:rPr lang="es-CO"/>
                  <a:t>Usuarios </a:t>
                </a:r>
              </a:p>
            </c:rich>
          </c:tx>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92051744"/>
        <c:crosses val="autoZero"/>
        <c:crossBetween val="between"/>
      </c:valAx>
      <c:catAx>
        <c:axId val="292049000"/>
        <c:scaling>
          <c:orientation val="minMax"/>
        </c:scaling>
        <c:delete val="1"/>
        <c:axPos val="b"/>
        <c:majorTickMark val="out"/>
        <c:minorTickMark val="none"/>
        <c:tickLblPos val="nextTo"/>
        <c:crossAx val="292052528"/>
        <c:crosses val="autoZero"/>
        <c:auto val="1"/>
        <c:lblAlgn val="ctr"/>
        <c:lblOffset val="100"/>
        <c:noMultiLvlLbl val="0"/>
      </c:catAx>
      <c:valAx>
        <c:axId val="292052528"/>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layout/>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92049000"/>
        <c:crosses val="max"/>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1"/>
          <c:order val="0"/>
          <c:tx>
            <c:v>Numero de usuarios que visitaron el Portal el periodo actual</c:v>
          </c:tx>
          <c:spPr>
            <a:solidFill>
              <a:srgbClr val="FFC000"/>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'!$F$14:$Q$14</c:f>
              <c:numCache>
                <c:formatCode>#,##0</c:formatCode>
                <c:ptCount val="12"/>
                <c:pt idx="0">
                  <c:v>128826</c:v>
                </c:pt>
                <c:pt idx="1">
                  <c:v>149882</c:v>
                </c:pt>
                <c:pt idx="2">
                  <c:v>148919</c:v>
                </c:pt>
                <c:pt idx="3">
                  <c:v>188733</c:v>
                </c:pt>
                <c:pt idx="4">
                  <c:v>200351</c:v>
                </c:pt>
                <c:pt idx="5">
                  <c:v>170491</c:v>
                </c:pt>
                <c:pt idx="6">
                  <c:v>170455</c:v>
                </c:pt>
                <c:pt idx="7">
                  <c:v>198403</c:v>
                </c:pt>
                <c:pt idx="8">
                  <c:v>231066</c:v>
                </c:pt>
                <c:pt idx="9">
                  <c:v>236855</c:v>
                </c:pt>
                <c:pt idx="10">
                  <c:v>220164</c:v>
                </c:pt>
                <c:pt idx="11">
                  <c:v>275700</c:v>
                </c:pt>
              </c:numCache>
            </c:numRef>
          </c:val>
          <c:extLst xmlns:c16r2="http://schemas.microsoft.com/office/drawing/2015/06/chart">
            <c:ext xmlns:c16="http://schemas.microsoft.com/office/drawing/2014/chart" uri="{C3380CC4-5D6E-409C-BE32-E72D297353CC}">
              <c16:uniqueId val="{00000001-973F-4F89-B36D-3DAC3937F7E4}"/>
            </c:ext>
          </c:extLst>
        </c:ser>
        <c:ser>
          <c:idx val="0"/>
          <c:order val="1"/>
          <c:tx>
            <c:v>Numero de usuarios que visitaron el Portal el periodo anterior</c:v>
          </c:tx>
          <c:spPr>
            <a:solidFill>
              <a:srgbClr val="00B050"/>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'!$F$13:$Q$13</c:f>
              <c:numCache>
                <c:formatCode>#,##0</c:formatCode>
                <c:ptCount val="12"/>
                <c:pt idx="0">
                  <c:v>149882</c:v>
                </c:pt>
                <c:pt idx="1">
                  <c:v>148919</c:v>
                </c:pt>
                <c:pt idx="2">
                  <c:v>188733</c:v>
                </c:pt>
                <c:pt idx="3">
                  <c:v>200351</c:v>
                </c:pt>
                <c:pt idx="4">
                  <c:v>170491</c:v>
                </c:pt>
                <c:pt idx="5">
                  <c:v>170455</c:v>
                </c:pt>
                <c:pt idx="6">
                  <c:v>198403</c:v>
                </c:pt>
                <c:pt idx="7">
                  <c:v>231066</c:v>
                </c:pt>
                <c:pt idx="8">
                  <c:v>236855</c:v>
                </c:pt>
                <c:pt idx="9">
                  <c:v>220164</c:v>
                </c:pt>
                <c:pt idx="10">
                  <c:v>275700</c:v>
                </c:pt>
                <c:pt idx="11">
                  <c:v>299860</c:v>
                </c:pt>
              </c:numCache>
            </c:numRef>
          </c:val>
          <c:extLst xmlns:c16r2="http://schemas.microsoft.com/office/drawing/2015/06/chart">
            <c:ext xmlns:c16="http://schemas.microsoft.com/office/drawing/2014/chart" uri="{C3380CC4-5D6E-409C-BE32-E72D297353CC}">
              <c16:uniqueId val="{00000000-973F-4F89-B36D-3DAC3937F7E4}"/>
            </c:ext>
          </c:extLst>
        </c:ser>
        <c:dLbls>
          <c:showLegendKey val="0"/>
          <c:showVal val="0"/>
          <c:showCatName val="0"/>
          <c:showSerName val="0"/>
          <c:showPercent val="0"/>
          <c:showBubbleSize val="0"/>
        </c:dLbls>
        <c:gapWidth val="150"/>
        <c:axId val="292049784"/>
        <c:axId val="292048216"/>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'!$F$15:$Q$15</c:f>
              <c:numCache>
                <c:formatCode>0%</c:formatCode>
                <c:ptCount val="12"/>
                <c:pt idx="0">
                  <c:v>0.16344526725971464</c:v>
                </c:pt>
                <c:pt idx="1">
                  <c:v>-6.4250543761092058E-3</c:v>
                </c:pt>
                <c:pt idx="2">
                  <c:v>0.26735339345550263</c:v>
                </c:pt>
                <c:pt idx="3">
                  <c:v>6.1557862165069172E-2</c:v>
                </c:pt>
                <c:pt idx="4">
                  <c:v>-0.1490384375421136</c:v>
                </c:pt>
                <c:pt idx="5">
                  <c:v>-2.1115484101800095E-4</c:v>
                </c:pt>
                <c:pt idx="6">
                  <c:v>0.16396116277023262</c:v>
                </c:pt>
                <c:pt idx="7">
                  <c:v>0.1646295670932395</c:v>
                </c:pt>
                <c:pt idx="8">
                  <c:v>2.505344793262531E-2</c:v>
                </c:pt>
                <c:pt idx="9">
                  <c:v>-7.046927445061324E-2</c:v>
                </c:pt>
                <c:pt idx="10">
                  <c:v>0.25224832397667196</c:v>
                </c:pt>
                <c:pt idx="11">
                  <c:v>8.7631483496554224E-2</c:v>
                </c:pt>
              </c:numCache>
            </c:numRef>
          </c:val>
          <c:smooth val="0"/>
          <c:extLst xmlns:c16r2="http://schemas.microsoft.com/office/drawing/2015/06/chart">
            <c:ext xmlns:c16="http://schemas.microsoft.com/office/drawing/2014/chart" uri="{C3380CC4-5D6E-409C-BE32-E72D297353CC}">
              <c16:uniqueId val="{00000002-973F-4F89-B36D-3DAC3937F7E4}"/>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xmlns:c16r2="http://schemas.microsoft.com/office/drawing/2015/06/chart">
                <c:ext xmlns:c16="http://schemas.microsoft.com/office/drawing/2014/chart" uri="{C3380CC4-5D6E-409C-BE32-E72D297353CC}">
                  <c16:uniqueId val="{00000003-973F-4F89-B36D-3DAC3937F7E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4-973F-4F89-B36D-3DAC3937F7E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973F-4F89-B36D-3DAC3937F7E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973F-4F89-B36D-3DAC3937F7E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973F-4F89-B36D-3DAC3937F7E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8-973F-4F89-B36D-3DAC3937F7E4}"/>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9-973F-4F89-B36D-3DAC3937F7E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A-973F-4F89-B36D-3DAC3937F7E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B-973F-4F89-B36D-3DAC3937F7E4}"/>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C-973F-4F89-B36D-3DAC3937F7E4}"/>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D-973F-4F89-B36D-3DAC3937F7E4}"/>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'!$F$16:$Q$16</c:f>
              <c:numCache>
                <c:formatCode>0%</c:formatCode>
                <c:ptCount val="12"/>
                <c:pt idx="0">
                  <c:v>0.02</c:v>
                </c:pt>
                <c:pt idx="1">
                  <c:v>0.02</c:v>
                </c:pt>
                <c:pt idx="2">
                  <c:v>0.02</c:v>
                </c:pt>
                <c:pt idx="3">
                  <c:v>0.02</c:v>
                </c:pt>
                <c:pt idx="4">
                  <c:v>0.02</c:v>
                </c:pt>
                <c:pt idx="5">
                  <c:v>0.02</c:v>
                </c:pt>
                <c:pt idx="6">
                  <c:v>0.02</c:v>
                </c:pt>
                <c:pt idx="7">
                  <c:v>0.02</c:v>
                </c:pt>
                <c:pt idx="8">
                  <c:v>0.02</c:v>
                </c:pt>
                <c:pt idx="9">
                  <c:v>0.02</c:v>
                </c:pt>
                <c:pt idx="10">
                  <c:v>0.02</c:v>
                </c:pt>
                <c:pt idx="11">
                  <c:v>0.02</c:v>
                </c:pt>
              </c:numCache>
            </c:numRef>
          </c:val>
          <c:smooth val="0"/>
          <c:extLst xmlns:c16r2="http://schemas.microsoft.com/office/drawing/2015/06/chart">
            <c:ext xmlns:c16="http://schemas.microsoft.com/office/drawing/2014/chart" uri="{C3380CC4-5D6E-409C-BE32-E72D297353CC}">
              <c16:uniqueId val="{0000000E-973F-4F89-B36D-3DAC3937F7E4}"/>
            </c:ext>
          </c:extLst>
        </c:ser>
        <c:dLbls>
          <c:showLegendKey val="0"/>
          <c:showVal val="0"/>
          <c:showCatName val="0"/>
          <c:showSerName val="0"/>
          <c:showPercent val="0"/>
          <c:showBubbleSize val="0"/>
        </c:dLbls>
        <c:marker val="1"/>
        <c:smooth val="0"/>
        <c:axId val="292054096"/>
        <c:axId val="292054488"/>
      </c:lineChart>
      <c:catAx>
        <c:axId val="29204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292048216"/>
        <c:crosses val="autoZero"/>
        <c:auto val="1"/>
        <c:lblAlgn val="ctr"/>
        <c:lblOffset val="100"/>
        <c:noMultiLvlLbl val="0"/>
      </c:catAx>
      <c:valAx>
        <c:axId val="292048216"/>
        <c:scaling>
          <c:orientation val="minMax"/>
          <c:max val="300000"/>
          <c:min val="12000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92049784"/>
        <c:crosses val="autoZero"/>
        <c:crossBetween val="between"/>
      </c:valAx>
      <c:catAx>
        <c:axId val="292054096"/>
        <c:scaling>
          <c:orientation val="minMax"/>
        </c:scaling>
        <c:delete val="1"/>
        <c:axPos val="b"/>
        <c:majorTickMark val="out"/>
        <c:minorTickMark val="none"/>
        <c:tickLblPos val="nextTo"/>
        <c:crossAx val="292054488"/>
        <c:crosses val="autoZero"/>
        <c:auto val="1"/>
        <c:lblAlgn val="ctr"/>
        <c:lblOffset val="100"/>
        <c:noMultiLvlLbl val="0"/>
      </c:catAx>
      <c:valAx>
        <c:axId val="292054488"/>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layout/>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92054096"/>
        <c:crosses val="max"/>
        <c:crossBetween val="between"/>
      </c:valAx>
      <c:spPr>
        <a:noFill/>
        <a:ln w="25400">
          <a:noFill/>
        </a:ln>
      </c:spPr>
    </c:plotArea>
    <c:legend>
      <c:legendPos val="b"/>
      <c:layout>
        <c:manualLayout>
          <c:xMode val="edge"/>
          <c:yMode val="edge"/>
          <c:x val="4.6354876781341927E-3"/>
          <c:y val="0.87987847581104872"/>
          <c:w val="0.99536451232186574"/>
          <c:h val="0.1021036212955480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66675</xdr:rowOff>
    </xdr:from>
    <xdr:to>
      <xdr:col>11</xdr:col>
      <xdr:colOff>581025</xdr:colOff>
      <xdr:row>24</xdr:row>
      <xdr:rowOff>428625</xdr:rowOff>
    </xdr:to>
    <xdr:graphicFrame macro="">
      <xdr:nvGraphicFramePr>
        <xdr:cNvPr id="3114" name="Gráfico 6">
          <a:extLst>
            <a:ext uri="{FF2B5EF4-FFF2-40B4-BE49-F238E27FC236}">
              <a16:creationId xmlns:a16="http://schemas.microsoft.com/office/drawing/2014/main" xmlns="" id="{1D29064F-820F-453E-AACA-0A33EB1C8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28</xdr:row>
      <xdr:rowOff>38100</xdr:rowOff>
    </xdr:from>
    <xdr:to>
      <xdr:col>11</xdr:col>
      <xdr:colOff>581025</xdr:colOff>
      <xdr:row>44</xdr:row>
      <xdr:rowOff>142875</xdr:rowOff>
    </xdr:to>
    <xdr:graphicFrame macro="">
      <xdr:nvGraphicFramePr>
        <xdr:cNvPr id="3115" name="Gráfico 7">
          <a:extLst>
            <a:ext uri="{FF2B5EF4-FFF2-40B4-BE49-F238E27FC236}">
              <a16:creationId xmlns:a16="http://schemas.microsoft.com/office/drawing/2014/main" xmlns="" id="{D37D0245-7F46-4D8B-9614-519D31D95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zoomScaleSheetLayoutView="98" workbookViewId="0">
      <selection activeCell="B8" sqref="B8"/>
    </sheetView>
  </sheetViews>
  <sheetFormatPr baseColWidth="10" defaultColWidth="11.42578125" defaultRowHeight="16.5" customHeight="1" x14ac:dyDescent="0.2"/>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x14ac:dyDescent="0.25">
      <c r="A1" s="3"/>
      <c r="B1" s="3"/>
      <c r="C1" s="4"/>
      <c r="D1" s="3"/>
      <c r="E1" s="3"/>
      <c r="F1" s="3"/>
      <c r="G1" s="3"/>
      <c r="H1" s="5"/>
      <c r="I1" s="3"/>
      <c r="J1" s="3"/>
      <c r="K1" s="3"/>
      <c r="L1" s="3"/>
      <c r="M1" s="3"/>
      <c r="N1" s="3"/>
      <c r="O1" s="3"/>
    </row>
    <row r="2" spans="1:15" s="6" customFormat="1" ht="12.75" x14ac:dyDescent="0.2">
      <c r="A2" s="3"/>
      <c r="B2" s="7"/>
      <c r="C2" s="9"/>
      <c r="D2" s="24" t="s">
        <v>0</v>
      </c>
      <c r="E2" s="38"/>
      <c r="F2" s="10"/>
      <c r="G2" s="92" t="s">
        <v>1</v>
      </c>
      <c r="H2" s="11"/>
      <c r="I2" s="10"/>
      <c r="J2" s="10"/>
      <c r="K2" s="10"/>
      <c r="L2" s="10"/>
      <c r="M2" s="28"/>
      <c r="N2" s="12"/>
      <c r="O2" s="3"/>
    </row>
    <row r="3" spans="1:15" s="6" customFormat="1" ht="12.75" x14ac:dyDescent="0.2">
      <c r="A3" s="3"/>
      <c r="B3" s="13"/>
      <c r="C3" s="15"/>
      <c r="D3" s="15" t="s">
        <v>2</v>
      </c>
      <c r="E3" s="39"/>
      <c r="G3" s="93"/>
      <c r="H3" s="16"/>
      <c r="L3" s="17"/>
      <c r="M3" s="22"/>
      <c r="N3" s="18"/>
      <c r="O3" s="3"/>
    </row>
    <row r="4" spans="1:15" s="6" customFormat="1" ht="12.75" x14ac:dyDescent="0.2">
      <c r="A4" s="3"/>
      <c r="B4" s="19"/>
      <c r="C4" s="21"/>
      <c r="D4" s="53" t="s">
        <v>3</v>
      </c>
      <c r="E4" s="40"/>
      <c r="F4" s="17"/>
      <c r="G4" s="93"/>
      <c r="H4" s="22"/>
      <c r="I4" s="17"/>
      <c r="J4" s="17"/>
      <c r="K4" s="17"/>
      <c r="L4" s="17"/>
      <c r="M4" s="41"/>
      <c r="N4" s="23"/>
      <c r="O4" s="3"/>
    </row>
    <row r="5" spans="1:15" s="6" customFormat="1" ht="21.75" customHeight="1" thickBot="1" x14ac:dyDescent="0.4">
      <c r="A5" s="3"/>
      <c r="B5" s="45"/>
      <c r="C5" s="46"/>
      <c r="D5" s="46"/>
      <c r="E5" s="46"/>
      <c r="F5" s="46"/>
      <c r="G5" s="94"/>
      <c r="H5" s="46"/>
      <c r="I5" s="46"/>
      <c r="J5" s="46"/>
      <c r="K5" s="46"/>
      <c r="L5" s="46"/>
      <c r="M5" s="46"/>
      <c r="N5" s="47"/>
      <c r="O5" s="3"/>
    </row>
    <row r="6" spans="1:15" s="6" customFormat="1" ht="13.5" thickBot="1" x14ac:dyDescent="0.25">
      <c r="A6" s="3"/>
      <c r="B6" s="3"/>
      <c r="C6" s="3"/>
      <c r="D6" s="3"/>
      <c r="E6" s="3"/>
      <c r="F6" s="3"/>
      <c r="G6" s="3"/>
      <c r="H6" s="3"/>
      <c r="I6" s="3"/>
      <c r="J6" s="3"/>
      <c r="K6" s="3"/>
      <c r="L6" s="3"/>
      <c r="M6" s="3"/>
      <c r="N6" s="3"/>
      <c r="O6" s="3"/>
    </row>
    <row r="7" spans="1:15" ht="45" customHeight="1" thickBot="1" x14ac:dyDescent="0.25">
      <c r="A7" s="3"/>
      <c r="B7" s="75" t="s">
        <v>4</v>
      </c>
      <c r="C7" s="76" t="s">
        <v>5</v>
      </c>
      <c r="D7" s="76" t="s">
        <v>6</v>
      </c>
      <c r="E7" s="76" t="s">
        <v>7</v>
      </c>
      <c r="F7" s="76" t="s">
        <v>8</v>
      </c>
      <c r="G7" s="76" t="s">
        <v>9</v>
      </c>
      <c r="H7" s="76" t="s">
        <v>10</v>
      </c>
      <c r="I7" s="76" t="s">
        <v>11</v>
      </c>
      <c r="J7" s="76" t="s">
        <v>12</v>
      </c>
      <c r="K7" s="76" t="s">
        <v>13</v>
      </c>
      <c r="L7" s="76" t="s">
        <v>14</v>
      </c>
      <c r="M7" s="75" t="s">
        <v>15</v>
      </c>
      <c r="N7" s="75" t="s">
        <v>16</v>
      </c>
      <c r="O7" s="3"/>
    </row>
    <row r="8" spans="1:15" s="63" customFormat="1" ht="64.5" thickBot="1" x14ac:dyDescent="0.25">
      <c r="A8" s="3"/>
      <c r="B8" s="77" t="s">
        <v>17</v>
      </c>
      <c r="C8" s="77" t="s">
        <v>18</v>
      </c>
      <c r="D8" s="77" t="s">
        <v>19</v>
      </c>
      <c r="E8" s="77" t="s">
        <v>20</v>
      </c>
      <c r="F8" s="77" t="s">
        <v>21</v>
      </c>
      <c r="G8" s="77" t="s">
        <v>22</v>
      </c>
      <c r="H8" s="77" t="s">
        <v>23</v>
      </c>
      <c r="I8" s="77" t="s">
        <v>24</v>
      </c>
      <c r="J8" s="77" t="s">
        <v>25</v>
      </c>
      <c r="K8" s="77" t="s">
        <v>26</v>
      </c>
      <c r="L8" s="77" t="s">
        <v>27</v>
      </c>
      <c r="M8" s="86">
        <v>0.95</v>
      </c>
      <c r="N8" s="77" t="s">
        <v>28</v>
      </c>
      <c r="O8" s="3"/>
    </row>
    <row r="9" spans="1:15" s="63" customFormat="1" ht="63.75" x14ac:dyDescent="0.2">
      <c r="A9" s="3"/>
      <c r="B9" s="77" t="s">
        <v>29</v>
      </c>
      <c r="C9" s="78" t="s">
        <v>30</v>
      </c>
      <c r="D9" s="78" t="s">
        <v>31</v>
      </c>
      <c r="E9" s="78" t="s">
        <v>20</v>
      </c>
      <c r="F9" s="78" t="s">
        <v>32</v>
      </c>
      <c r="G9" s="78" t="s">
        <v>33</v>
      </c>
      <c r="H9" s="78" t="s">
        <v>34</v>
      </c>
      <c r="I9" s="78" t="s">
        <v>34</v>
      </c>
      <c r="J9" s="78" t="s">
        <v>25</v>
      </c>
      <c r="K9" s="78" t="s">
        <v>26</v>
      </c>
      <c r="L9" s="78" t="s">
        <v>27</v>
      </c>
      <c r="M9" s="87">
        <v>0.02</v>
      </c>
      <c r="N9" s="78" t="s">
        <v>28</v>
      </c>
      <c r="O9" s="3"/>
    </row>
    <row r="10" spans="1:15" ht="16.5" customHeight="1" x14ac:dyDescent="0.2">
      <c r="A10" s="3"/>
      <c r="B10" s="3"/>
      <c r="C10" s="3"/>
      <c r="D10" s="3"/>
      <c r="E10" s="3"/>
      <c r="F10" s="3"/>
      <c r="G10" s="3"/>
      <c r="H10" s="3"/>
      <c r="I10" s="3"/>
      <c r="J10" s="3"/>
      <c r="K10" s="3"/>
      <c r="L10" s="3"/>
      <c r="M10" s="3"/>
      <c r="N10" s="3"/>
      <c r="O10" s="3"/>
    </row>
    <row r="11" spans="1:15" ht="16.5" customHeight="1" x14ac:dyDescent="0.2">
      <c r="A11" s="6"/>
      <c r="B11" s="6"/>
      <c r="C11" s="6"/>
      <c r="D11" s="6"/>
      <c r="E11" s="6"/>
      <c r="F11" s="6"/>
      <c r="G11" s="6"/>
      <c r="H11" s="6"/>
      <c r="I11" s="6"/>
      <c r="J11" s="6"/>
      <c r="K11" s="6"/>
      <c r="L11" s="6"/>
      <c r="M11" s="6"/>
      <c r="N11" s="6"/>
      <c r="O11" s="6"/>
    </row>
    <row r="12" spans="1:15" ht="16.5" customHeight="1" x14ac:dyDescent="0.2">
      <c r="A12" s="6"/>
      <c r="B12" s="6"/>
      <c r="C12" s="6"/>
      <c r="D12" s="6"/>
      <c r="E12" s="6"/>
      <c r="F12" s="6"/>
      <c r="G12" s="6"/>
      <c r="H12" s="6"/>
      <c r="I12" s="6"/>
      <c r="J12" s="6"/>
      <c r="K12" s="6"/>
      <c r="L12" s="6"/>
      <c r="M12" s="6"/>
      <c r="N12" s="6"/>
      <c r="O12" s="6"/>
    </row>
    <row r="13" spans="1:15" s="6" customFormat="1" ht="12.75" x14ac:dyDescent="0.2">
      <c r="B13" s="42" t="s">
        <v>35</v>
      </c>
      <c r="C13" s="90" t="s">
        <v>36</v>
      </c>
      <c r="D13" s="91"/>
      <c r="E13" s="43" t="s">
        <v>37</v>
      </c>
      <c r="F13" s="44" t="s">
        <v>38</v>
      </c>
      <c r="G13" s="37"/>
    </row>
    <row r="14" spans="1:15" s="6" customFormat="1" ht="12.75" x14ac:dyDescent="0.2">
      <c r="B14" s="42" t="s">
        <v>39</v>
      </c>
      <c r="C14" s="90" t="s">
        <v>40</v>
      </c>
      <c r="D14" s="91"/>
      <c r="E14" s="43" t="s">
        <v>37</v>
      </c>
      <c r="F14" s="44" t="s">
        <v>41</v>
      </c>
      <c r="G14" s="37"/>
    </row>
    <row r="15" spans="1:15" s="6" customFormat="1" ht="12.75" x14ac:dyDescent="0.2">
      <c r="B15" s="42" t="s">
        <v>42</v>
      </c>
      <c r="C15" s="90" t="s">
        <v>43</v>
      </c>
      <c r="D15" s="91"/>
      <c r="E15" s="43" t="s">
        <v>37</v>
      </c>
      <c r="F15" s="44" t="s">
        <v>44</v>
      </c>
      <c r="G15" s="37"/>
    </row>
    <row r="16" spans="1:15" s="6" customFormat="1" ht="12.75" x14ac:dyDescent="0.2">
      <c r="B16" s="34"/>
      <c r="C16" s="35"/>
      <c r="D16" s="35"/>
      <c r="E16" s="35"/>
      <c r="F16" s="35"/>
      <c r="G16" s="35"/>
    </row>
    <row r="17" spans="1:8" s="6" customFormat="1" ht="12.75" x14ac:dyDescent="0.2">
      <c r="B17" s="34"/>
      <c r="C17" s="35"/>
      <c r="D17" s="35"/>
      <c r="E17" s="35"/>
      <c r="F17" s="35"/>
      <c r="G17" s="35"/>
    </row>
    <row r="18" spans="1:8" s="6" customFormat="1" ht="12.75" x14ac:dyDescent="0.2"/>
    <row r="19" spans="1:8" ht="16.5" customHeight="1" x14ac:dyDescent="0.2">
      <c r="A19" s="36"/>
      <c r="B19" s="6"/>
      <c r="C19" s="6"/>
      <c r="D19" s="6"/>
      <c r="E19" s="6"/>
      <c r="F19" s="6"/>
      <c r="G19" s="6"/>
      <c r="H19" s="6"/>
    </row>
  </sheetData>
  <mergeCells count="4">
    <mergeCell ref="C13:D13"/>
    <mergeCell ref="C14:D14"/>
    <mergeCell ref="C15:D15"/>
    <mergeCell ref="G2:G5"/>
  </mergeCells>
  <phoneticPr fontId="6" type="noConversion"/>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zoomScaleSheetLayoutView="100" workbookViewId="0"/>
  </sheetViews>
  <sheetFormatPr baseColWidth="10" defaultColWidth="11.42578125" defaultRowHeight="15" customHeight="1" x14ac:dyDescent="0.2"/>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x14ac:dyDescent="0.25">
      <c r="A1" s="3"/>
      <c r="B1" s="3"/>
      <c r="C1" s="3"/>
      <c r="D1" s="4"/>
      <c r="E1" s="3"/>
      <c r="F1" s="3"/>
      <c r="G1" s="3"/>
      <c r="H1" s="3"/>
      <c r="I1" s="3"/>
      <c r="J1" s="3"/>
      <c r="K1" s="3"/>
      <c r="L1" s="3"/>
      <c r="M1" s="3"/>
      <c r="N1" s="3"/>
      <c r="O1" s="3"/>
      <c r="P1" s="3"/>
      <c r="Q1" s="3"/>
      <c r="R1" s="3"/>
      <c r="S1" s="3"/>
    </row>
    <row r="2" spans="1:19" s="6" customFormat="1" ht="12.75" x14ac:dyDescent="0.2">
      <c r="A2" s="3"/>
      <c r="B2" s="7"/>
      <c r="C2" s="8"/>
      <c r="D2" s="24" t="s">
        <v>0</v>
      </c>
      <c r="E2" s="25"/>
      <c r="F2" s="25"/>
      <c r="G2" s="92" t="s">
        <v>45</v>
      </c>
      <c r="H2" s="92"/>
      <c r="I2" s="28"/>
      <c r="J2" s="25"/>
      <c r="K2" s="10"/>
      <c r="L2" s="10"/>
      <c r="M2" s="28"/>
      <c r="N2" s="25"/>
      <c r="O2" s="10"/>
      <c r="P2" s="10"/>
      <c r="Q2" s="28"/>
      <c r="R2" s="12"/>
      <c r="S2" s="3"/>
    </row>
    <row r="3" spans="1:19" s="6" customFormat="1" ht="12.75" x14ac:dyDescent="0.2">
      <c r="A3" s="3"/>
      <c r="B3" s="13"/>
      <c r="C3" s="14"/>
      <c r="D3" s="15" t="s">
        <v>2</v>
      </c>
      <c r="E3" s="26"/>
      <c r="F3" s="26"/>
      <c r="G3" s="93"/>
      <c r="H3" s="93"/>
      <c r="J3" s="26"/>
      <c r="N3" s="26"/>
      <c r="R3" s="18"/>
      <c r="S3" s="3"/>
    </row>
    <row r="4" spans="1:19" s="6" customFormat="1" ht="12.75" x14ac:dyDescent="0.2">
      <c r="A4" s="3"/>
      <c r="B4" s="19"/>
      <c r="C4" s="20"/>
      <c r="D4" s="53" t="s">
        <v>3</v>
      </c>
      <c r="E4" s="27"/>
      <c r="F4" s="27"/>
      <c r="G4" s="93"/>
      <c r="H4" s="93"/>
      <c r="I4" s="17"/>
      <c r="J4" s="27"/>
      <c r="K4" s="17"/>
      <c r="L4" s="17"/>
      <c r="M4" s="17"/>
      <c r="N4" s="27"/>
      <c r="O4" s="17"/>
      <c r="P4" s="17"/>
      <c r="Q4" s="17"/>
      <c r="R4" s="23"/>
      <c r="S4" s="3"/>
    </row>
    <row r="5" spans="1:19" s="6" customFormat="1" ht="21.75" customHeight="1" thickBot="1" x14ac:dyDescent="0.4">
      <c r="A5" s="3"/>
      <c r="B5" s="48"/>
      <c r="C5" s="46"/>
      <c r="D5" s="46"/>
      <c r="E5" s="46"/>
      <c r="F5" s="46"/>
      <c r="G5" s="94"/>
      <c r="H5" s="94"/>
      <c r="I5" s="46"/>
      <c r="J5" s="46"/>
      <c r="K5" s="46"/>
      <c r="L5" s="46"/>
      <c r="M5" s="46"/>
      <c r="N5" s="46"/>
      <c r="O5" s="46"/>
      <c r="P5" s="46"/>
      <c r="Q5" s="46"/>
      <c r="R5" s="47"/>
      <c r="S5" s="3"/>
    </row>
    <row r="6" spans="1:19" s="6" customFormat="1" ht="21.75" customHeight="1" thickBot="1" x14ac:dyDescent="0.25">
      <c r="A6" s="3"/>
      <c r="B6" s="3"/>
      <c r="C6" s="3"/>
      <c r="D6" s="3"/>
      <c r="E6" s="3"/>
      <c r="F6" s="3"/>
      <c r="G6" s="3"/>
      <c r="H6" s="3"/>
      <c r="I6" s="3"/>
      <c r="J6" s="3"/>
      <c r="K6" s="3"/>
      <c r="L6" s="3"/>
      <c r="M6" s="3"/>
      <c r="N6" s="3"/>
      <c r="O6" s="3"/>
      <c r="P6" s="3"/>
      <c r="Q6" s="3"/>
      <c r="R6" s="3"/>
      <c r="S6" s="3"/>
    </row>
    <row r="7" spans="1:19" s="6" customFormat="1" ht="16.5" thickBot="1" x14ac:dyDescent="0.3">
      <c r="A7" s="3"/>
      <c r="B7" s="95" t="s">
        <v>46</v>
      </c>
      <c r="C7" s="101" t="s">
        <v>47</v>
      </c>
      <c r="D7" s="101" t="s">
        <v>48</v>
      </c>
      <c r="E7" s="99" t="s">
        <v>49</v>
      </c>
      <c r="F7" s="97" t="s">
        <v>45</v>
      </c>
      <c r="G7" s="97"/>
      <c r="H7" s="97"/>
      <c r="I7" s="97"/>
      <c r="J7" s="97"/>
      <c r="K7" s="97"/>
      <c r="L7" s="97"/>
      <c r="M7" s="97"/>
      <c r="N7" s="97"/>
      <c r="O7" s="97"/>
      <c r="P7" s="97"/>
      <c r="Q7" s="97"/>
      <c r="R7" s="98"/>
      <c r="S7" s="3"/>
    </row>
    <row r="8" spans="1:19" ht="13.5" thickBot="1" x14ac:dyDescent="0.25">
      <c r="A8" s="3"/>
      <c r="B8" s="96"/>
      <c r="C8" s="102"/>
      <c r="D8" s="102"/>
      <c r="E8" s="100"/>
      <c r="F8" s="72" t="s">
        <v>50</v>
      </c>
      <c r="G8" s="72" t="s">
        <v>51</v>
      </c>
      <c r="H8" s="72" t="s">
        <v>52</v>
      </c>
      <c r="I8" s="72" t="s">
        <v>53</v>
      </c>
      <c r="J8" s="72" t="s">
        <v>54</v>
      </c>
      <c r="K8" s="72" t="s">
        <v>55</v>
      </c>
      <c r="L8" s="72" t="s">
        <v>56</v>
      </c>
      <c r="M8" s="72" t="s">
        <v>57</v>
      </c>
      <c r="N8" s="72" t="s">
        <v>58</v>
      </c>
      <c r="O8" s="72" t="s">
        <v>59</v>
      </c>
      <c r="P8" s="72" t="s">
        <v>60</v>
      </c>
      <c r="Q8" s="72" t="s">
        <v>61</v>
      </c>
      <c r="R8" s="72" t="s">
        <v>62</v>
      </c>
      <c r="S8" s="3"/>
    </row>
    <row r="9" spans="1:19" ht="12.75" customHeight="1" x14ac:dyDescent="0.2">
      <c r="A9" s="3"/>
      <c r="B9" s="103">
        <v>1</v>
      </c>
      <c r="C9" s="106" t="s">
        <v>63</v>
      </c>
      <c r="D9" s="109" t="s">
        <v>22</v>
      </c>
      <c r="E9" s="49" t="s">
        <v>64</v>
      </c>
      <c r="F9" s="71">
        <v>607420</v>
      </c>
      <c r="G9" s="71">
        <v>242878</v>
      </c>
      <c r="H9" s="71">
        <v>376829</v>
      </c>
      <c r="I9" s="71">
        <v>337110</v>
      </c>
      <c r="J9" s="71">
        <v>292379</v>
      </c>
      <c r="K9" s="71">
        <v>314300</v>
      </c>
      <c r="L9" s="88">
        <v>391788</v>
      </c>
      <c r="M9" s="88">
        <v>314912</v>
      </c>
      <c r="N9" s="88">
        <v>313992</v>
      </c>
      <c r="O9" s="71">
        <v>234620</v>
      </c>
      <c r="P9" s="71">
        <v>152955</v>
      </c>
      <c r="Q9" s="71">
        <v>253185</v>
      </c>
      <c r="R9" s="73">
        <f>SUM(F9:Q9)</f>
        <v>3832368</v>
      </c>
      <c r="S9" s="3"/>
    </row>
    <row r="10" spans="1:19" ht="12.75" x14ac:dyDescent="0.2">
      <c r="A10" s="3"/>
      <c r="B10" s="104"/>
      <c r="C10" s="107"/>
      <c r="D10" s="110"/>
      <c r="E10" s="82" t="s">
        <v>65</v>
      </c>
      <c r="F10" s="89">
        <v>289737</v>
      </c>
      <c r="G10" s="89">
        <v>289737</v>
      </c>
      <c r="H10" s="89">
        <v>289737</v>
      </c>
      <c r="I10" s="89">
        <v>289737</v>
      </c>
      <c r="J10" s="89">
        <v>289737</v>
      </c>
      <c r="K10" s="89">
        <v>289737</v>
      </c>
      <c r="L10" s="89">
        <v>289737</v>
      </c>
      <c r="M10" s="89">
        <v>289737</v>
      </c>
      <c r="N10" s="89">
        <v>289737</v>
      </c>
      <c r="O10" s="89">
        <v>289737</v>
      </c>
      <c r="P10" s="89">
        <v>289737</v>
      </c>
      <c r="Q10" s="89">
        <v>289737</v>
      </c>
      <c r="R10" s="65">
        <f>SUM(F10:Q10)</f>
        <v>3476844</v>
      </c>
      <c r="S10" s="3"/>
    </row>
    <row r="11" spans="1:19" ht="12.75" x14ac:dyDescent="0.2">
      <c r="A11" s="3"/>
      <c r="B11" s="104"/>
      <c r="C11" s="107"/>
      <c r="D11" s="110"/>
      <c r="E11" s="83" t="s">
        <v>66</v>
      </c>
      <c r="F11" s="70">
        <f>F9/F10</f>
        <v>2.0964529901255275</v>
      </c>
      <c r="G11" s="70">
        <f t="shared" ref="G11:R11" si="0">G9/G10</f>
        <v>0.83827056951649259</v>
      </c>
      <c r="H11" s="70">
        <f t="shared" si="0"/>
        <v>1.3005898452734721</v>
      </c>
      <c r="I11" s="70">
        <f t="shared" si="0"/>
        <v>1.1635034531316333</v>
      </c>
      <c r="J11" s="70">
        <f t="shared" si="0"/>
        <v>1.0091186144676034</v>
      </c>
      <c r="K11" s="70">
        <f t="shared" si="0"/>
        <v>1.0847768838636418</v>
      </c>
      <c r="L11" s="70">
        <f t="shared" si="0"/>
        <v>1.3522194265834186</v>
      </c>
      <c r="M11" s="70">
        <f t="shared" si="0"/>
        <v>1.0868891442929278</v>
      </c>
      <c r="N11" s="70">
        <f t="shared" si="0"/>
        <v>1.0837138508371384</v>
      </c>
      <c r="O11" s="70">
        <f t="shared" si="0"/>
        <v>0.8097688593448541</v>
      </c>
      <c r="P11" s="70">
        <f t="shared" si="0"/>
        <v>0.52790979405460814</v>
      </c>
      <c r="Q11" s="70">
        <f t="shared" si="0"/>
        <v>0.87384421043912242</v>
      </c>
      <c r="R11" s="74">
        <f t="shared" si="0"/>
        <v>1.1022548034942035</v>
      </c>
      <c r="S11" s="3"/>
    </row>
    <row r="12" spans="1:19" ht="13.5" thickBot="1" x14ac:dyDescent="0.25">
      <c r="A12" s="3"/>
      <c r="B12" s="105"/>
      <c r="C12" s="108"/>
      <c r="D12" s="111"/>
      <c r="E12" s="84" t="s">
        <v>15</v>
      </c>
      <c r="F12" s="85">
        <v>0.95</v>
      </c>
      <c r="G12" s="85">
        <v>0.95</v>
      </c>
      <c r="H12" s="85">
        <v>0.95</v>
      </c>
      <c r="I12" s="85">
        <v>0.95</v>
      </c>
      <c r="J12" s="85">
        <v>0.95</v>
      </c>
      <c r="K12" s="85">
        <v>0.95</v>
      </c>
      <c r="L12" s="85">
        <v>0.95</v>
      </c>
      <c r="M12" s="85">
        <v>0.95</v>
      </c>
      <c r="N12" s="85">
        <v>0.95</v>
      </c>
      <c r="O12" s="85">
        <v>0.95</v>
      </c>
      <c r="P12" s="85">
        <v>0.95</v>
      </c>
      <c r="Q12" s="85">
        <v>0.95</v>
      </c>
      <c r="R12" s="64">
        <v>0.95</v>
      </c>
      <c r="S12" s="3"/>
    </row>
    <row r="13" spans="1:19" ht="12.75" customHeight="1" x14ac:dyDescent="0.2">
      <c r="A13" s="3"/>
      <c r="B13" s="103">
        <v>2</v>
      </c>
      <c r="C13" s="106" t="s">
        <v>30</v>
      </c>
      <c r="D13" s="109" t="s">
        <v>33</v>
      </c>
      <c r="E13" s="49" t="s">
        <v>67</v>
      </c>
      <c r="F13" s="62">
        <v>149882</v>
      </c>
      <c r="G13" s="62">
        <v>148919</v>
      </c>
      <c r="H13" s="62">
        <v>188733</v>
      </c>
      <c r="I13" s="62">
        <v>200351</v>
      </c>
      <c r="J13" s="62">
        <v>170491</v>
      </c>
      <c r="K13" s="62">
        <v>170455</v>
      </c>
      <c r="L13" s="89">
        <v>198403</v>
      </c>
      <c r="M13" s="89">
        <v>231066</v>
      </c>
      <c r="N13" s="89">
        <v>236855</v>
      </c>
      <c r="O13" s="62">
        <v>220164</v>
      </c>
      <c r="P13" s="62">
        <v>275700</v>
      </c>
      <c r="Q13" s="62">
        <v>299860</v>
      </c>
      <c r="R13" s="65">
        <f>F13+G13+H13+I13+J13+K13+L13+M13+N13+O13+P13+Q13</f>
        <v>2490879</v>
      </c>
      <c r="S13" s="3"/>
    </row>
    <row r="14" spans="1:19" ht="12.75" x14ac:dyDescent="0.2">
      <c r="A14" s="3"/>
      <c r="B14" s="104"/>
      <c r="C14" s="107"/>
      <c r="D14" s="110"/>
      <c r="E14" s="50" t="s">
        <v>68</v>
      </c>
      <c r="F14" s="62">
        <v>128826</v>
      </c>
      <c r="G14" s="62">
        <v>149882</v>
      </c>
      <c r="H14" s="62">
        <v>148919</v>
      </c>
      <c r="I14" s="62">
        <v>188733</v>
      </c>
      <c r="J14" s="62">
        <v>200351</v>
      </c>
      <c r="K14" s="62">
        <v>170491</v>
      </c>
      <c r="L14" s="89">
        <v>170455</v>
      </c>
      <c r="M14" s="89">
        <v>198403</v>
      </c>
      <c r="N14" s="89">
        <v>231066</v>
      </c>
      <c r="O14" s="62">
        <v>236855</v>
      </c>
      <c r="P14" s="62">
        <v>220164</v>
      </c>
      <c r="Q14" s="62">
        <v>275700</v>
      </c>
      <c r="R14" s="65">
        <f>F14+G14+H14+I14+J14+K14+L14+M14+N14+O14+P14+Q14</f>
        <v>2319845</v>
      </c>
      <c r="S14" s="3"/>
    </row>
    <row r="15" spans="1:19" ht="12.75" x14ac:dyDescent="0.2">
      <c r="A15" s="3"/>
      <c r="B15" s="104"/>
      <c r="C15" s="107"/>
      <c r="D15" s="110"/>
      <c r="E15" s="51" t="s">
        <v>66</v>
      </c>
      <c r="F15" s="70">
        <f t="shared" ref="F15:Q15" si="1">(F13-F14)/F14</f>
        <v>0.16344526725971464</v>
      </c>
      <c r="G15" s="70">
        <f t="shared" si="1"/>
        <v>-6.4250543761092058E-3</v>
      </c>
      <c r="H15" s="70">
        <f t="shared" si="1"/>
        <v>0.26735339345550263</v>
      </c>
      <c r="I15" s="70">
        <f t="shared" si="1"/>
        <v>6.1557862165069172E-2</v>
      </c>
      <c r="J15" s="70">
        <f t="shared" si="1"/>
        <v>-0.1490384375421136</v>
      </c>
      <c r="K15" s="70">
        <f t="shared" si="1"/>
        <v>-2.1115484101800095E-4</v>
      </c>
      <c r="L15" s="70">
        <f t="shared" si="1"/>
        <v>0.16396116277023262</v>
      </c>
      <c r="M15" s="70">
        <f t="shared" si="1"/>
        <v>0.1646295670932395</v>
      </c>
      <c r="N15" s="70">
        <f t="shared" si="1"/>
        <v>2.505344793262531E-2</v>
      </c>
      <c r="O15" s="70">
        <f t="shared" si="1"/>
        <v>-7.046927445061324E-2</v>
      </c>
      <c r="P15" s="70">
        <f t="shared" si="1"/>
        <v>0.25224832397667196</v>
      </c>
      <c r="Q15" s="70">
        <f t="shared" si="1"/>
        <v>8.7631483496554224E-2</v>
      </c>
      <c r="R15" s="74">
        <f>(R13-R14)/R14</f>
        <v>7.3726477415516981E-2</v>
      </c>
      <c r="S15" s="3"/>
    </row>
    <row r="16" spans="1:19" ht="13.5" thickBot="1" x14ac:dyDescent="0.25">
      <c r="A16" s="3"/>
      <c r="B16" s="105"/>
      <c r="C16" s="108"/>
      <c r="D16" s="111"/>
      <c r="E16" s="52" t="s">
        <v>15</v>
      </c>
      <c r="F16" s="69">
        <v>0.02</v>
      </c>
      <c r="G16" s="69">
        <v>0.02</v>
      </c>
      <c r="H16" s="69">
        <v>0.02</v>
      </c>
      <c r="I16" s="69">
        <v>0.02</v>
      </c>
      <c r="J16" s="69">
        <v>0.02</v>
      </c>
      <c r="K16" s="69">
        <v>0.02</v>
      </c>
      <c r="L16" s="69">
        <v>0.02</v>
      </c>
      <c r="M16" s="69">
        <v>0.02</v>
      </c>
      <c r="N16" s="69">
        <v>0.02</v>
      </c>
      <c r="O16" s="69">
        <v>0.02</v>
      </c>
      <c r="P16" s="69">
        <v>0.02</v>
      </c>
      <c r="Q16" s="69">
        <v>0.02</v>
      </c>
      <c r="R16" s="69">
        <v>0.02</v>
      </c>
      <c r="S16" s="3"/>
    </row>
    <row r="17" spans="1:19" ht="15" customHeight="1" x14ac:dyDescent="0.2">
      <c r="A17" s="3"/>
      <c r="B17" s="3"/>
      <c r="C17" s="3"/>
      <c r="D17" s="3"/>
      <c r="E17" s="3"/>
      <c r="F17" s="3"/>
      <c r="G17" s="3"/>
      <c r="H17" s="3"/>
      <c r="I17" s="3"/>
      <c r="J17" s="3"/>
      <c r="K17" s="3"/>
      <c r="L17" s="3"/>
      <c r="M17" s="3"/>
      <c r="N17" s="3"/>
      <c r="O17" s="3"/>
      <c r="P17" s="3"/>
      <c r="Q17" s="3"/>
      <c r="R17" s="3"/>
      <c r="S17" s="3"/>
    </row>
    <row r="20" spans="1:19" ht="15" customHeight="1" x14ac:dyDescent="0.2">
      <c r="F20" s="67"/>
      <c r="G20" s="67"/>
      <c r="H20" s="81"/>
      <c r="I20" s="67"/>
      <c r="J20" s="67"/>
      <c r="K20" s="67"/>
      <c r="L20" s="67"/>
      <c r="M20" s="67"/>
      <c r="N20" s="67"/>
      <c r="O20" s="67"/>
      <c r="P20" s="67"/>
      <c r="Q20" s="67"/>
    </row>
    <row r="21" spans="1:19" ht="15" customHeight="1" x14ac:dyDescent="0.2">
      <c r="I21" s="68"/>
    </row>
    <row r="22" spans="1:19" ht="15" customHeight="1" x14ac:dyDescent="0.2">
      <c r="I22" s="67"/>
      <c r="M22" s="67"/>
      <c r="Q22" s="80"/>
    </row>
    <row r="23" spans="1:19" ht="15" customHeight="1" x14ac:dyDescent="0.2">
      <c r="I23" s="68"/>
      <c r="O23" s="67"/>
      <c r="P23" s="79"/>
      <c r="Q23" s="80"/>
    </row>
    <row r="29" spans="1:19" ht="15" customHeight="1" x14ac:dyDescent="0.2">
      <c r="L29" s="66"/>
    </row>
    <row r="34" spans="18:18" ht="15" customHeight="1" x14ac:dyDescent="0.2">
      <c r="R34" s="67"/>
    </row>
  </sheetData>
  <mergeCells count="12">
    <mergeCell ref="B13:B16"/>
    <mergeCell ref="C13:C16"/>
    <mergeCell ref="D13:D16"/>
    <mergeCell ref="B9:B12"/>
    <mergeCell ref="C9:C12"/>
    <mergeCell ref="D9:D12"/>
    <mergeCell ref="B7:B8"/>
    <mergeCell ref="G2:H5"/>
    <mergeCell ref="F7:R7"/>
    <mergeCell ref="E7:E8"/>
    <mergeCell ref="D7:D8"/>
    <mergeCell ref="C7:C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view="pageBreakPreview" zoomScaleNormal="100" zoomScaleSheetLayoutView="100" workbookViewId="0"/>
  </sheetViews>
  <sheetFormatPr baseColWidth="10" defaultColWidth="11.42578125" defaultRowHeight="15" customHeight="1" x14ac:dyDescent="0.2"/>
  <cols>
    <col min="1" max="1" width="3.7109375" customWidth="1"/>
    <col min="2" max="2" width="16" customWidth="1"/>
    <col min="3" max="12" width="9.140625" customWidth="1"/>
    <col min="13" max="40" width="10" customWidth="1"/>
    <col min="41" max="41" width="3.85546875" customWidth="1"/>
  </cols>
  <sheetData>
    <row r="1" spans="1:41"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s="6" customFormat="1" ht="12.75" x14ac:dyDescent="0.2">
      <c r="A2" s="3"/>
      <c r="B2" s="7"/>
      <c r="C2" s="8"/>
      <c r="D2" s="9"/>
      <c r="E2" s="172" t="s">
        <v>0</v>
      </c>
      <c r="F2" s="172"/>
      <c r="G2" s="172"/>
      <c r="H2" s="172"/>
      <c r="I2" s="172"/>
      <c r="J2" s="11"/>
      <c r="K2" s="10"/>
      <c r="L2" s="10"/>
      <c r="M2" s="169" t="s">
        <v>69</v>
      </c>
      <c r="N2" s="169"/>
      <c r="O2" s="169"/>
      <c r="P2" s="169"/>
      <c r="Q2" s="169"/>
      <c r="R2" s="169"/>
      <c r="S2" s="169"/>
      <c r="T2" s="29"/>
      <c r="U2" s="29"/>
      <c r="V2" s="29"/>
      <c r="W2" s="29"/>
      <c r="X2" s="29"/>
      <c r="Y2" s="29"/>
      <c r="Z2" s="29"/>
      <c r="AA2" s="29"/>
      <c r="AB2" s="29"/>
      <c r="AC2" s="29"/>
      <c r="AD2" s="29"/>
      <c r="AE2" s="29"/>
      <c r="AF2" s="29"/>
      <c r="AG2" s="29"/>
      <c r="AH2" s="29"/>
      <c r="AI2" s="29"/>
      <c r="AJ2" s="29"/>
      <c r="AK2" s="29"/>
      <c r="AL2" s="29"/>
      <c r="AM2" s="29"/>
      <c r="AN2" s="30"/>
      <c r="AO2" s="3"/>
    </row>
    <row r="3" spans="1:41" s="6" customFormat="1" ht="12.75" x14ac:dyDescent="0.2">
      <c r="A3" s="3"/>
      <c r="B3" s="13"/>
      <c r="C3" s="14"/>
      <c r="D3" s="15"/>
      <c r="E3" s="173" t="s">
        <v>2</v>
      </c>
      <c r="F3" s="173"/>
      <c r="G3" s="173"/>
      <c r="H3" s="173"/>
      <c r="I3" s="173"/>
      <c r="J3" s="16"/>
      <c r="M3" s="170"/>
      <c r="N3" s="170"/>
      <c r="O3" s="170"/>
      <c r="P3" s="170"/>
      <c r="Q3" s="170"/>
      <c r="R3" s="170"/>
      <c r="S3" s="170"/>
      <c r="AN3" s="31"/>
      <c r="AO3" s="3"/>
    </row>
    <row r="4" spans="1:41" s="6" customFormat="1" ht="12.75" customHeight="1" x14ac:dyDescent="0.2">
      <c r="A4" s="3"/>
      <c r="B4" s="19"/>
      <c r="C4" s="20"/>
      <c r="D4" s="21"/>
      <c r="E4" s="174" t="s">
        <v>3</v>
      </c>
      <c r="F4" s="174"/>
      <c r="G4" s="174"/>
      <c r="H4" s="174"/>
      <c r="I4" s="174"/>
      <c r="J4" s="22"/>
      <c r="K4" s="17"/>
      <c r="L4" s="17"/>
      <c r="M4" s="170"/>
      <c r="N4" s="170"/>
      <c r="O4" s="170"/>
      <c r="P4" s="170"/>
      <c r="Q4" s="170"/>
      <c r="R4" s="170"/>
      <c r="S4" s="170"/>
      <c r="AN4" s="31"/>
      <c r="AO4" s="3"/>
    </row>
    <row r="5" spans="1:41" s="6" customFormat="1" ht="27.75" customHeight="1" thickBot="1" x14ac:dyDescent="0.4">
      <c r="A5" s="3"/>
      <c r="B5" s="45"/>
      <c r="C5" s="46"/>
      <c r="D5" s="46"/>
      <c r="E5" s="46"/>
      <c r="F5" s="46"/>
      <c r="G5" s="46"/>
      <c r="H5" s="46"/>
      <c r="I5" s="46"/>
      <c r="J5" s="46"/>
      <c r="K5" s="46"/>
      <c r="L5" s="46"/>
      <c r="M5" s="171"/>
      <c r="N5" s="171"/>
      <c r="O5" s="171"/>
      <c r="P5" s="171"/>
      <c r="Q5" s="171"/>
      <c r="R5" s="171"/>
      <c r="S5" s="171"/>
      <c r="T5" s="32"/>
      <c r="U5" s="32"/>
      <c r="V5" s="32"/>
      <c r="W5" s="32"/>
      <c r="X5" s="32"/>
      <c r="Y5" s="32"/>
      <c r="Z5" s="32"/>
      <c r="AA5" s="32"/>
      <c r="AB5" s="32"/>
      <c r="AC5" s="32"/>
      <c r="AD5" s="32"/>
      <c r="AE5" s="32"/>
      <c r="AF5" s="32"/>
      <c r="AG5" s="32"/>
      <c r="AH5" s="32"/>
      <c r="AI5" s="32"/>
      <c r="AJ5" s="32"/>
      <c r="AK5" s="32"/>
      <c r="AL5" s="32"/>
      <c r="AM5" s="32"/>
      <c r="AN5" s="33"/>
      <c r="AO5" s="3"/>
    </row>
    <row r="6" spans="1:41" s="6" customFormat="1" ht="12.75"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1" customFormat="1" ht="15" customHeight="1" x14ac:dyDescent="0.2">
      <c r="A7" s="3"/>
      <c r="B7" s="165" t="s">
        <v>70</v>
      </c>
      <c r="C7" s="166"/>
      <c r="D7" s="166"/>
      <c r="E7" s="160" t="s">
        <v>63</v>
      </c>
      <c r="F7" s="160"/>
      <c r="G7" s="160"/>
      <c r="H7" s="160"/>
      <c r="I7" s="160"/>
      <c r="J7" s="160"/>
      <c r="K7" s="160"/>
      <c r="L7" s="161"/>
      <c r="M7" s="159" t="s">
        <v>71</v>
      </c>
      <c r="N7" s="160"/>
      <c r="O7" s="160"/>
      <c r="P7" s="160"/>
      <c r="Q7" s="160"/>
      <c r="R7" s="160"/>
      <c r="S7" s="161"/>
      <c r="T7" s="159" t="s">
        <v>71</v>
      </c>
      <c r="U7" s="160"/>
      <c r="V7" s="160"/>
      <c r="W7" s="160"/>
      <c r="X7" s="160"/>
      <c r="Y7" s="160"/>
      <c r="Z7" s="161"/>
      <c r="AA7" s="159" t="s">
        <v>71</v>
      </c>
      <c r="AB7" s="160"/>
      <c r="AC7" s="160"/>
      <c r="AD7" s="160"/>
      <c r="AE7" s="160"/>
      <c r="AF7" s="160"/>
      <c r="AG7" s="161"/>
      <c r="AH7" s="159" t="s">
        <v>71</v>
      </c>
      <c r="AI7" s="160"/>
      <c r="AJ7" s="160"/>
      <c r="AK7" s="160"/>
      <c r="AL7" s="160"/>
      <c r="AM7" s="160"/>
      <c r="AN7" s="161"/>
      <c r="AO7" s="3"/>
    </row>
    <row r="8" spans="1:41" s="1" customFormat="1" ht="15" customHeight="1" x14ac:dyDescent="0.2">
      <c r="A8" s="3"/>
      <c r="B8" s="167"/>
      <c r="C8" s="168"/>
      <c r="D8" s="168"/>
      <c r="E8" s="163"/>
      <c r="F8" s="163"/>
      <c r="G8" s="163"/>
      <c r="H8" s="163"/>
      <c r="I8" s="163"/>
      <c r="J8" s="163"/>
      <c r="K8" s="163"/>
      <c r="L8" s="164"/>
      <c r="M8" s="162" t="s">
        <v>72</v>
      </c>
      <c r="N8" s="163"/>
      <c r="O8" s="163"/>
      <c r="P8" s="163"/>
      <c r="Q8" s="163"/>
      <c r="R8" s="163"/>
      <c r="S8" s="164"/>
      <c r="T8" s="162" t="s">
        <v>73</v>
      </c>
      <c r="U8" s="163"/>
      <c r="V8" s="163"/>
      <c r="W8" s="163"/>
      <c r="X8" s="163"/>
      <c r="Y8" s="163"/>
      <c r="Z8" s="164"/>
      <c r="AA8" s="162" t="s">
        <v>74</v>
      </c>
      <c r="AB8" s="163"/>
      <c r="AC8" s="163"/>
      <c r="AD8" s="163"/>
      <c r="AE8" s="163"/>
      <c r="AF8" s="163"/>
      <c r="AG8" s="164"/>
      <c r="AH8" s="162" t="s">
        <v>75</v>
      </c>
      <c r="AI8" s="163"/>
      <c r="AJ8" s="163"/>
      <c r="AK8" s="163"/>
      <c r="AL8" s="163"/>
      <c r="AM8" s="163"/>
      <c r="AN8" s="164"/>
      <c r="AO8" s="3"/>
    </row>
    <row r="9" spans="1:41" s="1" customFormat="1" ht="13.5" customHeight="1" x14ac:dyDescent="0.2">
      <c r="A9" s="3"/>
      <c r="B9" s="122"/>
      <c r="C9" s="128"/>
      <c r="D9" s="128"/>
      <c r="E9" s="128"/>
      <c r="F9" s="128"/>
      <c r="G9" s="128"/>
      <c r="H9" s="128"/>
      <c r="I9" s="128"/>
      <c r="J9" s="128"/>
      <c r="K9" s="128"/>
      <c r="L9" s="123"/>
      <c r="M9" s="131" t="s">
        <v>76</v>
      </c>
      <c r="N9" s="132"/>
      <c r="O9" s="132"/>
      <c r="P9" s="132"/>
      <c r="Q9" s="132"/>
      <c r="R9" s="132"/>
      <c r="S9" s="133"/>
      <c r="T9" s="140" t="s">
        <v>77</v>
      </c>
      <c r="U9" s="141"/>
      <c r="V9" s="141"/>
      <c r="W9" s="141"/>
      <c r="X9" s="141"/>
      <c r="Y9" s="141"/>
      <c r="Z9" s="142"/>
      <c r="AA9" s="140" t="s">
        <v>78</v>
      </c>
      <c r="AB9" s="141"/>
      <c r="AC9" s="141"/>
      <c r="AD9" s="141"/>
      <c r="AE9" s="141"/>
      <c r="AF9" s="141"/>
      <c r="AG9" s="142"/>
      <c r="AH9" s="131" t="s">
        <v>79</v>
      </c>
      <c r="AI9" s="132"/>
      <c r="AJ9" s="132"/>
      <c r="AK9" s="132"/>
      <c r="AL9" s="132"/>
      <c r="AM9" s="132"/>
      <c r="AN9" s="133"/>
      <c r="AO9" s="3"/>
    </row>
    <row r="10" spans="1:41" s="1" customFormat="1" ht="13.5" customHeight="1" x14ac:dyDescent="0.2">
      <c r="A10" s="3"/>
      <c r="B10" s="124"/>
      <c r="C10" s="129"/>
      <c r="D10" s="129"/>
      <c r="E10" s="129"/>
      <c r="F10" s="129"/>
      <c r="G10" s="129"/>
      <c r="H10" s="129"/>
      <c r="I10" s="129"/>
      <c r="J10" s="129"/>
      <c r="K10" s="129"/>
      <c r="L10" s="125"/>
      <c r="M10" s="134"/>
      <c r="N10" s="135"/>
      <c r="O10" s="135"/>
      <c r="P10" s="135"/>
      <c r="Q10" s="135"/>
      <c r="R10" s="135"/>
      <c r="S10" s="136"/>
      <c r="T10" s="143"/>
      <c r="U10" s="144"/>
      <c r="V10" s="144"/>
      <c r="W10" s="144"/>
      <c r="X10" s="144"/>
      <c r="Y10" s="144"/>
      <c r="Z10" s="145"/>
      <c r="AA10" s="143"/>
      <c r="AB10" s="144"/>
      <c r="AC10" s="144"/>
      <c r="AD10" s="144"/>
      <c r="AE10" s="144"/>
      <c r="AF10" s="144"/>
      <c r="AG10" s="145"/>
      <c r="AH10" s="134"/>
      <c r="AI10" s="135"/>
      <c r="AJ10" s="135"/>
      <c r="AK10" s="135"/>
      <c r="AL10" s="135"/>
      <c r="AM10" s="135"/>
      <c r="AN10" s="136"/>
      <c r="AO10" s="3"/>
    </row>
    <row r="11" spans="1:41" s="1" customFormat="1" ht="13.5" customHeight="1" x14ac:dyDescent="0.2">
      <c r="A11" s="3"/>
      <c r="B11" s="124"/>
      <c r="C11" s="129"/>
      <c r="D11" s="129"/>
      <c r="E11" s="129"/>
      <c r="F11" s="129"/>
      <c r="G11" s="129"/>
      <c r="H11" s="129"/>
      <c r="I11" s="129"/>
      <c r="J11" s="129"/>
      <c r="K11" s="129"/>
      <c r="L11" s="125"/>
      <c r="M11" s="134"/>
      <c r="N11" s="135"/>
      <c r="O11" s="135"/>
      <c r="P11" s="135"/>
      <c r="Q11" s="135"/>
      <c r="R11" s="135"/>
      <c r="S11" s="136"/>
      <c r="T11" s="143"/>
      <c r="U11" s="144"/>
      <c r="V11" s="144"/>
      <c r="W11" s="144"/>
      <c r="X11" s="144"/>
      <c r="Y11" s="144"/>
      <c r="Z11" s="145"/>
      <c r="AA11" s="143"/>
      <c r="AB11" s="144"/>
      <c r="AC11" s="144"/>
      <c r="AD11" s="144"/>
      <c r="AE11" s="144"/>
      <c r="AF11" s="144"/>
      <c r="AG11" s="145"/>
      <c r="AH11" s="134"/>
      <c r="AI11" s="135"/>
      <c r="AJ11" s="135"/>
      <c r="AK11" s="135"/>
      <c r="AL11" s="135"/>
      <c r="AM11" s="135"/>
      <c r="AN11" s="136"/>
      <c r="AO11" s="3"/>
    </row>
    <row r="12" spans="1:41" s="1" customFormat="1" ht="13.5" customHeight="1" x14ac:dyDescent="0.2">
      <c r="A12" s="3"/>
      <c r="B12" s="124"/>
      <c r="C12" s="129"/>
      <c r="D12" s="129"/>
      <c r="E12" s="129"/>
      <c r="F12" s="129"/>
      <c r="G12" s="129"/>
      <c r="H12" s="129"/>
      <c r="I12" s="129"/>
      <c r="J12" s="129"/>
      <c r="K12" s="129"/>
      <c r="L12" s="125"/>
      <c r="M12" s="134"/>
      <c r="N12" s="135"/>
      <c r="O12" s="135"/>
      <c r="P12" s="135"/>
      <c r="Q12" s="135"/>
      <c r="R12" s="135"/>
      <c r="S12" s="136"/>
      <c r="T12" s="143"/>
      <c r="U12" s="144"/>
      <c r="V12" s="144"/>
      <c r="W12" s="144"/>
      <c r="X12" s="144"/>
      <c r="Y12" s="144"/>
      <c r="Z12" s="145"/>
      <c r="AA12" s="143"/>
      <c r="AB12" s="144"/>
      <c r="AC12" s="144"/>
      <c r="AD12" s="144"/>
      <c r="AE12" s="144"/>
      <c r="AF12" s="144"/>
      <c r="AG12" s="145"/>
      <c r="AH12" s="134"/>
      <c r="AI12" s="135"/>
      <c r="AJ12" s="135"/>
      <c r="AK12" s="135"/>
      <c r="AL12" s="135"/>
      <c r="AM12" s="135"/>
      <c r="AN12" s="136"/>
      <c r="AO12" s="3"/>
    </row>
    <row r="13" spans="1:41" s="1" customFormat="1" ht="13.5" customHeight="1" x14ac:dyDescent="0.2">
      <c r="A13" s="3"/>
      <c r="B13" s="124"/>
      <c r="C13" s="129"/>
      <c r="D13" s="129"/>
      <c r="E13" s="129"/>
      <c r="F13" s="129"/>
      <c r="G13" s="129"/>
      <c r="H13" s="129"/>
      <c r="I13" s="129"/>
      <c r="J13" s="129"/>
      <c r="K13" s="129"/>
      <c r="L13" s="125"/>
      <c r="M13" s="134"/>
      <c r="N13" s="135"/>
      <c r="O13" s="135"/>
      <c r="P13" s="135"/>
      <c r="Q13" s="135"/>
      <c r="R13" s="135"/>
      <c r="S13" s="136"/>
      <c r="T13" s="143"/>
      <c r="U13" s="144"/>
      <c r="V13" s="144"/>
      <c r="W13" s="144"/>
      <c r="X13" s="144"/>
      <c r="Y13" s="144"/>
      <c r="Z13" s="145"/>
      <c r="AA13" s="143"/>
      <c r="AB13" s="144"/>
      <c r="AC13" s="144"/>
      <c r="AD13" s="144"/>
      <c r="AE13" s="144"/>
      <c r="AF13" s="144"/>
      <c r="AG13" s="145"/>
      <c r="AH13" s="134"/>
      <c r="AI13" s="135"/>
      <c r="AJ13" s="135"/>
      <c r="AK13" s="135"/>
      <c r="AL13" s="135"/>
      <c r="AM13" s="135"/>
      <c r="AN13" s="136"/>
      <c r="AO13" s="3"/>
    </row>
    <row r="14" spans="1:41" s="1" customFormat="1" ht="13.5" customHeight="1" x14ac:dyDescent="0.2">
      <c r="A14" s="3"/>
      <c r="B14" s="124"/>
      <c r="C14" s="129"/>
      <c r="D14" s="129"/>
      <c r="E14" s="129"/>
      <c r="F14" s="129"/>
      <c r="G14" s="129"/>
      <c r="H14" s="129"/>
      <c r="I14" s="129"/>
      <c r="J14" s="129"/>
      <c r="K14" s="129"/>
      <c r="L14" s="125"/>
      <c r="M14" s="134"/>
      <c r="N14" s="135"/>
      <c r="O14" s="135"/>
      <c r="P14" s="135"/>
      <c r="Q14" s="135"/>
      <c r="R14" s="135"/>
      <c r="S14" s="136"/>
      <c r="T14" s="143"/>
      <c r="U14" s="144"/>
      <c r="V14" s="144"/>
      <c r="W14" s="144"/>
      <c r="X14" s="144"/>
      <c r="Y14" s="144"/>
      <c r="Z14" s="145"/>
      <c r="AA14" s="143"/>
      <c r="AB14" s="144"/>
      <c r="AC14" s="144"/>
      <c r="AD14" s="144"/>
      <c r="AE14" s="144"/>
      <c r="AF14" s="144"/>
      <c r="AG14" s="145"/>
      <c r="AH14" s="134"/>
      <c r="AI14" s="135"/>
      <c r="AJ14" s="135"/>
      <c r="AK14" s="135"/>
      <c r="AL14" s="135"/>
      <c r="AM14" s="135"/>
      <c r="AN14" s="136"/>
      <c r="AO14" s="3"/>
    </row>
    <row r="15" spans="1:41" s="1" customFormat="1" ht="13.5" customHeight="1" x14ac:dyDescent="0.2">
      <c r="A15" s="3"/>
      <c r="B15" s="124"/>
      <c r="C15" s="129"/>
      <c r="D15" s="129"/>
      <c r="E15" s="129"/>
      <c r="F15" s="129"/>
      <c r="G15" s="129"/>
      <c r="H15" s="129"/>
      <c r="I15" s="129"/>
      <c r="J15" s="129"/>
      <c r="K15" s="129"/>
      <c r="L15" s="125"/>
      <c r="M15" s="134"/>
      <c r="N15" s="135"/>
      <c r="O15" s="135"/>
      <c r="P15" s="135"/>
      <c r="Q15" s="135"/>
      <c r="R15" s="135"/>
      <c r="S15" s="136"/>
      <c r="T15" s="143"/>
      <c r="U15" s="144"/>
      <c r="V15" s="144"/>
      <c r="W15" s="144"/>
      <c r="X15" s="144"/>
      <c r="Y15" s="144"/>
      <c r="Z15" s="145"/>
      <c r="AA15" s="143"/>
      <c r="AB15" s="144"/>
      <c r="AC15" s="144"/>
      <c r="AD15" s="144"/>
      <c r="AE15" s="144"/>
      <c r="AF15" s="144"/>
      <c r="AG15" s="145"/>
      <c r="AH15" s="134"/>
      <c r="AI15" s="135"/>
      <c r="AJ15" s="135"/>
      <c r="AK15" s="135"/>
      <c r="AL15" s="135"/>
      <c r="AM15" s="135"/>
      <c r="AN15" s="136"/>
      <c r="AO15" s="3"/>
    </row>
    <row r="16" spans="1:41" s="1" customFormat="1" ht="13.5" customHeight="1" x14ac:dyDescent="0.2">
      <c r="A16" s="3"/>
      <c r="B16" s="124"/>
      <c r="C16" s="129"/>
      <c r="D16" s="129"/>
      <c r="E16" s="129"/>
      <c r="F16" s="129"/>
      <c r="G16" s="129"/>
      <c r="H16" s="129"/>
      <c r="I16" s="129"/>
      <c r="J16" s="129"/>
      <c r="K16" s="129"/>
      <c r="L16" s="125"/>
      <c r="M16" s="134"/>
      <c r="N16" s="135"/>
      <c r="O16" s="135"/>
      <c r="P16" s="135"/>
      <c r="Q16" s="135"/>
      <c r="R16" s="135"/>
      <c r="S16" s="136"/>
      <c r="T16" s="143"/>
      <c r="U16" s="144"/>
      <c r="V16" s="144"/>
      <c r="W16" s="144"/>
      <c r="X16" s="144"/>
      <c r="Y16" s="144"/>
      <c r="Z16" s="145"/>
      <c r="AA16" s="143"/>
      <c r="AB16" s="144"/>
      <c r="AC16" s="144"/>
      <c r="AD16" s="144"/>
      <c r="AE16" s="144"/>
      <c r="AF16" s="144"/>
      <c r="AG16" s="145"/>
      <c r="AH16" s="134"/>
      <c r="AI16" s="135"/>
      <c r="AJ16" s="135"/>
      <c r="AK16" s="135"/>
      <c r="AL16" s="135"/>
      <c r="AM16" s="135"/>
      <c r="AN16" s="136"/>
      <c r="AO16" s="3"/>
    </row>
    <row r="17" spans="1:41" s="1" customFormat="1" ht="13.5" customHeight="1" x14ac:dyDescent="0.2">
      <c r="A17" s="3"/>
      <c r="B17" s="124"/>
      <c r="C17" s="129"/>
      <c r="D17" s="129"/>
      <c r="E17" s="129"/>
      <c r="F17" s="129"/>
      <c r="G17" s="129"/>
      <c r="H17" s="129"/>
      <c r="I17" s="129"/>
      <c r="J17" s="129"/>
      <c r="K17" s="129"/>
      <c r="L17" s="125"/>
      <c r="M17" s="134"/>
      <c r="N17" s="135"/>
      <c r="O17" s="135"/>
      <c r="P17" s="135"/>
      <c r="Q17" s="135"/>
      <c r="R17" s="135"/>
      <c r="S17" s="136"/>
      <c r="T17" s="143"/>
      <c r="U17" s="144"/>
      <c r="V17" s="144"/>
      <c r="W17" s="144"/>
      <c r="X17" s="144"/>
      <c r="Y17" s="144"/>
      <c r="Z17" s="145"/>
      <c r="AA17" s="143"/>
      <c r="AB17" s="144"/>
      <c r="AC17" s="144"/>
      <c r="AD17" s="144"/>
      <c r="AE17" s="144"/>
      <c r="AF17" s="144"/>
      <c r="AG17" s="145"/>
      <c r="AH17" s="134"/>
      <c r="AI17" s="135"/>
      <c r="AJ17" s="135"/>
      <c r="AK17" s="135"/>
      <c r="AL17" s="135"/>
      <c r="AM17" s="135"/>
      <c r="AN17" s="136"/>
      <c r="AO17" s="3"/>
    </row>
    <row r="18" spans="1:41" s="1" customFormat="1" ht="13.5" customHeight="1" x14ac:dyDescent="0.2">
      <c r="A18" s="3"/>
      <c r="B18" s="124"/>
      <c r="C18" s="129"/>
      <c r="D18" s="129"/>
      <c r="E18" s="129"/>
      <c r="F18" s="129"/>
      <c r="G18" s="129"/>
      <c r="H18" s="129"/>
      <c r="I18" s="129"/>
      <c r="J18" s="129"/>
      <c r="K18" s="129"/>
      <c r="L18" s="125"/>
      <c r="M18" s="134"/>
      <c r="N18" s="135"/>
      <c r="O18" s="135"/>
      <c r="P18" s="135"/>
      <c r="Q18" s="135"/>
      <c r="R18" s="135"/>
      <c r="S18" s="136"/>
      <c r="T18" s="143"/>
      <c r="U18" s="144"/>
      <c r="V18" s="144"/>
      <c r="W18" s="144"/>
      <c r="X18" s="144"/>
      <c r="Y18" s="144"/>
      <c r="Z18" s="145"/>
      <c r="AA18" s="143"/>
      <c r="AB18" s="144"/>
      <c r="AC18" s="144"/>
      <c r="AD18" s="144"/>
      <c r="AE18" s="144"/>
      <c r="AF18" s="144"/>
      <c r="AG18" s="145"/>
      <c r="AH18" s="134"/>
      <c r="AI18" s="135"/>
      <c r="AJ18" s="135"/>
      <c r="AK18" s="135"/>
      <c r="AL18" s="135"/>
      <c r="AM18" s="135"/>
      <c r="AN18" s="136"/>
      <c r="AO18" s="3"/>
    </row>
    <row r="19" spans="1:41" s="1" customFormat="1" ht="39.6" customHeight="1" x14ac:dyDescent="0.2">
      <c r="A19" s="3"/>
      <c r="B19" s="124"/>
      <c r="C19" s="129"/>
      <c r="D19" s="129"/>
      <c r="E19" s="129"/>
      <c r="F19" s="129"/>
      <c r="G19" s="129"/>
      <c r="H19" s="129"/>
      <c r="I19" s="129"/>
      <c r="J19" s="129"/>
      <c r="K19" s="129"/>
      <c r="L19" s="125"/>
      <c r="M19" s="137"/>
      <c r="N19" s="138"/>
      <c r="O19" s="138"/>
      <c r="P19" s="138"/>
      <c r="Q19" s="138"/>
      <c r="R19" s="138"/>
      <c r="S19" s="139"/>
      <c r="T19" s="146"/>
      <c r="U19" s="147"/>
      <c r="V19" s="147"/>
      <c r="W19" s="147"/>
      <c r="X19" s="147"/>
      <c r="Y19" s="147"/>
      <c r="Z19" s="148"/>
      <c r="AA19" s="146"/>
      <c r="AB19" s="147"/>
      <c r="AC19" s="147"/>
      <c r="AD19" s="147"/>
      <c r="AE19" s="147"/>
      <c r="AF19" s="147"/>
      <c r="AG19" s="148"/>
      <c r="AH19" s="137"/>
      <c r="AI19" s="138"/>
      <c r="AJ19" s="138"/>
      <c r="AK19" s="138"/>
      <c r="AL19" s="138"/>
      <c r="AM19" s="138"/>
      <c r="AN19" s="139"/>
      <c r="AO19" s="3"/>
    </row>
    <row r="20" spans="1:41" s="1" customFormat="1" ht="29.25" customHeight="1" x14ac:dyDescent="0.2">
      <c r="A20" s="3"/>
      <c r="B20" s="124"/>
      <c r="C20" s="129"/>
      <c r="D20" s="129"/>
      <c r="E20" s="129"/>
      <c r="F20" s="129"/>
      <c r="G20" s="129"/>
      <c r="H20" s="129"/>
      <c r="I20" s="129"/>
      <c r="J20" s="129"/>
      <c r="K20" s="129"/>
      <c r="L20" s="125"/>
      <c r="M20" s="149" t="s">
        <v>80</v>
      </c>
      <c r="N20" s="150"/>
      <c r="O20" s="150"/>
      <c r="P20" s="150"/>
      <c r="Q20" s="150"/>
      <c r="R20" s="150"/>
      <c r="S20" s="151"/>
      <c r="T20" s="149" t="s">
        <v>80</v>
      </c>
      <c r="U20" s="150"/>
      <c r="V20" s="150"/>
      <c r="W20" s="150"/>
      <c r="X20" s="150"/>
      <c r="Y20" s="150"/>
      <c r="Z20" s="151"/>
      <c r="AA20" s="149" t="s">
        <v>80</v>
      </c>
      <c r="AB20" s="150"/>
      <c r="AC20" s="150"/>
      <c r="AD20" s="150"/>
      <c r="AE20" s="150"/>
      <c r="AF20" s="150"/>
      <c r="AG20" s="151"/>
      <c r="AH20" s="149" t="s">
        <v>80</v>
      </c>
      <c r="AI20" s="150"/>
      <c r="AJ20" s="150"/>
      <c r="AK20" s="150"/>
      <c r="AL20" s="150"/>
      <c r="AM20" s="150"/>
      <c r="AN20" s="151"/>
      <c r="AO20" s="3"/>
    </row>
    <row r="21" spans="1:41" s="1" customFormat="1" ht="29.25" customHeight="1" x14ac:dyDescent="0.2">
      <c r="A21" s="3"/>
      <c r="B21" s="124"/>
      <c r="C21" s="129"/>
      <c r="D21" s="129"/>
      <c r="E21" s="129"/>
      <c r="F21" s="129"/>
      <c r="G21" s="129"/>
      <c r="H21" s="129"/>
      <c r="I21" s="129"/>
      <c r="J21" s="129"/>
      <c r="K21" s="129"/>
      <c r="L21" s="125"/>
      <c r="M21" s="116" t="s">
        <v>81</v>
      </c>
      <c r="N21" s="152"/>
      <c r="O21" s="152"/>
      <c r="P21" s="152"/>
      <c r="Q21" s="117"/>
      <c r="R21" s="155" t="s">
        <v>82</v>
      </c>
      <c r="S21" s="156"/>
      <c r="T21" s="116" t="s">
        <v>81</v>
      </c>
      <c r="U21" s="152"/>
      <c r="V21" s="152"/>
      <c r="W21" s="152"/>
      <c r="X21" s="117"/>
      <c r="Y21" s="112" t="s">
        <v>82</v>
      </c>
      <c r="Z21" s="113"/>
      <c r="AA21" s="116" t="s">
        <v>81</v>
      </c>
      <c r="AB21" s="152"/>
      <c r="AC21" s="152"/>
      <c r="AD21" s="152"/>
      <c r="AE21" s="117"/>
      <c r="AF21" s="112" t="s">
        <v>82</v>
      </c>
      <c r="AG21" s="113"/>
      <c r="AH21" s="116" t="s">
        <v>81</v>
      </c>
      <c r="AI21" s="152"/>
      <c r="AJ21" s="152"/>
      <c r="AK21" s="152"/>
      <c r="AL21" s="117"/>
      <c r="AM21" s="112" t="s">
        <v>82</v>
      </c>
      <c r="AN21" s="113"/>
      <c r="AO21" s="3"/>
    </row>
    <row r="22" spans="1:41" s="1" customFormat="1" ht="29.25" customHeight="1" x14ac:dyDescent="0.2">
      <c r="A22" s="3"/>
      <c r="B22" s="124"/>
      <c r="C22" s="129"/>
      <c r="D22" s="129"/>
      <c r="E22" s="129"/>
      <c r="F22" s="129"/>
      <c r="G22" s="129"/>
      <c r="H22" s="129"/>
      <c r="I22" s="129"/>
      <c r="J22" s="129"/>
      <c r="K22" s="129"/>
      <c r="L22" s="125"/>
      <c r="M22" s="118"/>
      <c r="N22" s="153"/>
      <c r="O22" s="153"/>
      <c r="P22" s="153"/>
      <c r="Q22" s="119"/>
      <c r="R22" s="157"/>
      <c r="S22" s="158"/>
      <c r="T22" s="118"/>
      <c r="U22" s="153"/>
      <c r="V22" s="153"/>
      <c r="W22" s="153"/>
      <c r="X22" s="119"/>
      <c r="Y22" s="114"/>
      <c r="Z22" s="115"/>
      <c r="AA22" s="118"/>
      <c r="AB22" s="153"/>
      <c r="AC22" s="153"/>
      <c r="AD22" s="153"/>
      <c r="AE22" s="119"/>
      <c r="AF22" s="114"/>
      <c r="AG22" s="115"/>
      <c r="AH22" s="118"/>
      <c r="AI22" s="153"/>
      <c r="AJ22" s="153"/>
      <c r="AK22" s="153"/>
      <c r="AL22" s="119"/>
      <c r="AM22" s="114"/>
      <c r="AN22" s="115"/>
      <c r="AO22" s="3"/>
    </row>
    <row r="23" spans="1:41" s="1" customFormat="1" ht="29.25" customHeight="1" x14ac:dyDescent="0.2">
      <c r="A23" s="3"/>
      <c r="B23" s="124"/>
      <c r="C23" s="129"/>
      <c r="D23" s="129"/>
      <c r="E23" s="129"/>
      <c r="F23" s="129"/>
      <c r="G23" s="129"/>
      <c r="H23" s="129"/>
      <c r="I23" s="129"/>
      <c r="J23" s="129"/>
      <c r="K23" s="129"/>
      <c r="L23" s="125"/>
      <c r="M23" s="118"/>
      <c r="N23" s="153"/>
      <c r="O23" s="153"/>
      <c r="P23" s="153"/>
      <c r="Q23" s="119"/>
      <c r="R23" s="116"/>
      <c r="S23" s="117"/>
      <c r="T23" s="118"/>
      <c r="U23" s="153"/>
      <c r="V23" s="153"/>
      <c r="W23" s="153"/>
      <c r="X23" s="119"/>
      <c r="Y23" s="116"/>
      <c r="Z23" s="117"/>
      <c r="AA23" s="118"/>
      <c r="AB23" s="153"/>
      <c r="AC23" s="153"/>
      <c r="AD23" s="153"/>
      <c r="AE23" s="119"/>
      <c r="AF23" s="122"/>
      <c r="AG23" s="123"/>
      <c r="AH23" s="118"/>
      <c r="AI23" s="153"/>
      <c r="AJ23" s="153"/>
      <c r="AK23" s="153"/>
      <c r="AL23" s="119"/>
      <c r="AM23" s="122"/>
      <c r="AN23" s="123"/>
      <c r="AO23" s="3"/>
    </row>
    <row r="24" spans="1:41" s="1" customFormat="1" ht="29.25" customHeight="1" x14ac:dyDescent="0.2">
      <c r="A24" s="3"/>
      <c r="B24" s="124"/>
      <c r="C24" s="129"/>
      <c r="D24" s="129"/>
      <c r="E24" s="129"/>
      <c r="F24" s="129"/>
      <c r="G24" s="129"/>
      <c r="H24" s="129"/>
      <c r="I24" s="129"/>
      <c r="J24" s="129"/>
      <c r="K24" s="129"/>
      <c r="L24" s="125"/>
      <c r="M24" s="118"/>
      <c r="N24" s="153"/>
      <c r="O24" s="153"/>
      <c r="P24" s="153"/>
      <c r="Q24" s="119"/>
      <c r="R24" s="118"/>
      <c r="S24" s="119"/>
      <c r="T24" s="118"/>
      <c r="U24" s="153"/>
      <c r="V24" s="153"/>
      <c r="W24" s="153"/>
      <c r="X24" s="119"/>
      <c r="Y24" s="118"/>
      <c r="Z24" s="119"/>
      <c r="AA24" s="118"/>
      <c r="AB24" s="153"/>
      <c r="AC24" s="153"/>
      <c r="AD24" s="153"/>
      <c r="AE24" s="119"/>
      <c r="AF24" s="124"/>
      <c r="AG24" s="125"/>
      <c r="AH24" s="118"/>
      <c r="AI24" s="153"/>
      <c r="AJ24" s="153"/>
      <c r="AK24" s="153"/>
      <c r="AL24" s="119"/>
      <c r="AM24" s="124"/>
      <c r="AN24" s="125"/>
      <c r="AO24" s="3"/>
    </row>
    <row r="25" spans="1:41" s="1" customFormat="1" ht="36" customHeight="1" x14ac:dyDescent="0.2">
      <c r="A25" s="3"/>
      <c r="B25" s="126"/>
      <c r="C25" s="130"/>
      <c r="D25" s="130"/>
      <c r="E25" s="130"/>
      <c r="F25" s="130"/>
      <c r="G25" s="130"/>
      <c r="H25" s="130"/>
      <c r="I25" s="130"/>
      <c r="J25" s="130"/>
      <c r="K25" s="130"/>
      <c r="L25" s="127"/>
      <c r="M25" s="120"/>
      <c r="N25" s="154"/>
      <c r="O25" s="154"/>
      <c r="P25" s="154"/>
      <c r="Q25" s="121"/>
      <c r="R25" s="120"/>
      <c r="S25" s="121"/>
      <c r="T25" s="120"/>
      <c r="U25" s="154"/>
      <c r="V25" s="154"/>
      <c r="W25" s="154"/>
      <c r="X25" s="121"/>
      <c r="Y25" s="120"/>
      <c r="Z25" s="121"/>
      <c r="AA25" s="120"/>
      <c r="AB25" s="154"/>
      <c r="AC25" s="154"/>
      <c r="AD25" s="154"/>
      <c r="AE25" s="121"/>
      <c r="AF25" s="126"/>
      <c r="AG25" s="127"/>
      <c r="AH25" s="120"/>
      <c r="AI25" s="154"/>
      <c r="AJ25" s="154"/>
      <c r="AK25" s="154"/>
      <c r="AL25" s="121"/>
      <c r="AM25" s="126"/>
      <c r="AN25" s="127"/>
      <c r="AO25" s="3"/>
    </row>
    <row r="26" spans="1:41" ht="13.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s="1" customFormat="1" ht="15" customHeight="1" x14ac:dyDescent="0.2">
      <c r="A27" s="3"/>
      <c r="B27" s="165" t="s">
        <v>70</v>
      </c>
      <c r="C27" s="166"/>
      <c r="D27" s="166"/>
      <c r="E27" s="160" t="s">
        <v>30</v>
      </c>
      <c r="F27" s="160"/>
      <c r="G27" s="160"/>
      <c r="H27" s="160"/>
      <c r="I27" s="160"/>
      <c r="J27" s="160"/>
      <c r="K27" s="160"/>
      <c r="L27" s="161"/>
      <c r="M27" s="159" t="s">
        <v>71</v>
      </c>
      <c r="N27" s="160"/>
      <c r="O27" s="160"/>
      <c r="P27" s="160"/>
      <c r="Q27" s="160"/>
      <c r="R27" s="160"/>
      <c r="S27" s="161"/>
      <c r="T27" s="159" t="s">
        <v>71</v>
      </c>
      <c r="U27" s="160"/>
      <c r="V27" s="160"/>
      <c r="W27" s="160"/>
      <c r="X27" s="160"/>
      <c r="Y27" s="160"/>
      <c r="Z27" s="161"/>
      <c r="AA27" s="159" t="s">
        <v>71</v>
      </c>
      <c r="AB27" s="160"/>
      <c r="AC27" s="160"/>
      <c r="AD27" s="160"/>
      <c r="AE27" s="160"/>
      <c r="AF27" s="160"/>
      <c r="AG27" s="161"/>
      <c r="AH27" s="159" t="s">
        <v>71</v>
      </c>
      <c r="AI27" s="160"/>
      <c r="AJ27" s="160"/>
      <c r="AK27" s="160"/>
      <c r="AL27" s="160"/>
      <c r="AM27" s="160"/>
      <c r="AN27" s="161"/>
      <c r="AO27" s="3"/>
    </row>
    <row r="28" spans="1:41" s="1" customFormat="1" ht="15" customHeight="1" x14ac:dyDescent="0.2">
      <c r="A28" s="3"/>
      <c r="B28" s="167"/>
      <c r="C28" s="168"/>
      <c r="D28" s="168"/>
      <c r="E28" s="163"/>
      <c r="F28" s="163"/>
      <c r="G28" s="163"/>
      <c r="H28" s="163"/>
      <c r="I28" s="163"/>
      <c r="J28" s="163"/>
      <c r="K28" s="163"/>
      <c r="L28" s="164"/>
      <c r="M28" s="162" t="s">
        <v>72</v>
      </c>
      <c r="N28" s="163"/>
      <c r="O28" s="163"/>
      <c r="P28" s="163"/>
      <c r="Q28" s="163"/>
      <c r="R28" s="163"/>
      <c r="S28" s="164"/>
      <c r="T28" s="162" t="s">
        <v>73</v>
      </c>
      <c r="U28" s="163"/>
      <c r="V28" s="163"/>
      <c r="W28" s="163"/>
      <c r="X28" s="163"/>
      <c r="Y28" s="163"/>
      <c r="Z28" s="164"/>
      <c r="AA28" s="162" t="s">
        <v>74</v>
      </c>
      <c r="AB28" s="163"/>
      <c r="AC28" s="163"/>
      <c r="AD28" s="163"/>
      <c r="AE28" s="163"/>
      <c r="AF28" s="163"/>
      <c r="AG28" s="164"/>
      <c r="AH28" s="162" t="s">
        <v>75</v>
      </c>
      <c r="AI28" s="163"/>
      <c r="AJ28" s="163"/>
      <c r="AK28" s="163"/>
      <c r="AL28" s="163"/>
      <c r="AM28" s="163"/>
      <c r="AN28" s="164"/>
      <c r="AO28" s="3"/>
    </row>
    <row r="29" spans="1:41" s="1" customFormat="1" ht="22.5" customHeight="1" x14ac:dyDescent="0.2">
      <c r="A29" s="3"/>
      <c r="B29" s="122"/>
      <c r="C29" s="128"/>
      <c r="D29" s="128"/>
      <c r="E29" s="128"/>
      <c r="F29" s="128"/>
      <c r="G29" s="128"/>
      <c r="H29" s="128"/>
      <c r="I29" s="128"/>
      <c r="J29" s="128"/>
      <c r="K29" s="128"/>
      <c r="L29" s="123"/>
      <c r="M29" s="131" t="s">
        <v>83</v>
      </c>
      <c r="N29" s="132"/>
      <c r="O29" s="132"/>
      <c r="P29" s="132"/>
      <c r="Q29" s="132"/>
      <c r="R29" s="132"/>
      <c r="S29" s="133"/>
      <c r="T29" s="140" t="s">
        <v>84</v>
      </c>
      <c r="U29" s="141"/>
      <c r="V29" s="141"/>
      <c r="W29" s="141"/>
      <c r="X29" s="141"/>
      <c r="Y29" s="141"/>
      <c r="Z29" s="142"/>
      <c r="AA29" s="140" t="s">
        <v>85</v>
      </c>
      <c r="AB29" s="141"/>
      <c r="AC29" s="141"/>
      <c r="AD29" s="141"/>
      <c r="AE29" s="141"/>
      <c r="AF29" s="141"/>
      <c r="AG29" s="142"/>
      <c r="AH29" s="131" t="s">
        <v>86</v>
      </c>
      <c r="AI29" s="132"/>
      <c r="AJ29" s="132"/>
      <c r="AK29" s="132"/>
      <c r="AL29" s="132"/>
      <c r="AM29" s="132"/>
      <c r="AN29" s="133"/>
      <c r="AO29" s="3"/>
    </row>
    <row r="30" spans="1:41" s="1" customFormat="1" ht="22.5" customHeight="1" x14ac:dyDescent="0.2">
      <c r="A30" s="3"/>
      <c r="B30" s="124"/>
      <c r="C30" s="129"/>
      <c r="D30" s="129"/>
      <c r="E30" s="129"/>
      <c r="F30" s="129"/>
      <c r="G30" s="129"/>
      <c r="H30" s="129"/>
      <c r="I30" s="129"/>
      <c r="J30" s="129"/>
      <c r="K30" s="129"/>
      <c r="L30" s="125"/>
      <c r="M30" s="134"/>
      <c r="N30" s="135"/>
      <c r="O30" s="135"/>
      <c r="P30" s="135"/>
      <c r="Q30" s="135"/>
      <c r="R30" s="135"/>
      <c r="S30" s="136"/>
      <c r="T30" s="143"/>
      <c r="U30" s="144"/>
      <c r="V30" s="144"/>
      <c r="W30" s="144"/>
      <c r="X30" s="144"/>
      <c r="Y30" s="144"/>
      <c r="Z30" s="145"/>
      <c r="AA30" s="143"/>
      <c r="AB30" s="144"/>
      <c r="AC30" s="144"/>
      <c r="AD30" s="144"/>
      <c r="AE30" s="144"/>
      <c r="AF30" s="144"/>
      <c r="AG30" s="145"/>
      <c r="AH30" s="134"/>
      <c r="AI30" s="135"/>
      <c r="AJ30" s="135"/>
      <c r="AK30" s="135"/>
      <c r="AL30" s="135"/>
      <c r="AM30" s="135"/>
      <c r="AN30" s="136"/>
      <c r="AO30" s="3"/>
    </row>
    <row r="31" spans="1:41" s="1" customFormat="1" ht="22.5" customHeight="1" x14ac:dyDescent="0.2">
      <c r="A31" s="3"/>
      <c r="B31" s="124"/>
      <c r="C31" s="129"/>
      <c r="D31" s="129"/>
      <c r="E31" s="129"/>
      <c r="F31" s="129"/>
      <c r="G31" s="129"/>
      <c r="H31" s="129"/>
      <c r="I31" s="129"/>
      <c r="J31" s="129"/>
      <c r="K31" s="129"/>
      <c r="L31" s="125"/>
      <c r="M31" s="134"/>
      <c r="N31" s="135"/>
      <c r="O31" s="135"/>
      <c r="P31" s="135"/>
      <c r="Q31" s="135"/>
      <c r="R31" s="135"/>
      <c r="S31" s="136"/>
      <c r="T31" s="143"/>
      <c r="U31" s="144"/>
      <c r="V31" s="144"/>
      <c r="W31" s="144"/>
      <c r="X31" s="144"/>
      <c r="Y31" s="144"/>
      <c r="Z31" s="145"/>
      <c r="AA31" s="143"/>
      <c r="AB31" s="144"/>
      <c r="AC31" s="144"/>
      <c r="AD31" s="144"/>
      <c r="AE31" s="144"/>
      <c r="AF31" s="144"/>
      <c r="AG31" s="145"/>
      <c r="AH31" s="134"/>
      <c r="AI31" s="135"/>
      <c r="AJ31" s="135"/>
      <c r="AK31" s="135"/>
      <c r="AL31" s="135"/>
      <c r="AM31" s="135"/>
      <c r="AN31" s="136"/>
      <c r="AO31" s="3"/>
    </row>
    <row r="32" spans="1:41" s="1" customFormat="1" ht="22.5" customHeight="1" x14ac:dyDescent="0.2">
      <c r="A32" s="3"/>
      <c r="B32" s="124"/>
      <c r="C32" s="129"/>
      <c r="D32" s="129"/>
      <c r="E32" s="129"/>
      <c r="F32" s="129"/>
      <c r="G32" s="129"/>
      <c r="H32" s="129"/>
      <c r="I32" s="129"/>
      <c r="J32" s="129"/>
      <c r="K32" s="129"/>
      <c r="L32" s="125"/>
      <c r="M32" s="134"/>
      <c r="N32" s="135"/>
      <c r="O32" s="135"/>
      <c r="P32" s="135"/>
      <c r="Q32" s="135"/>
      <c r="R32" s="135"/>
      <c r="S32" s="136"/>
      <c r="T32" s="143"/>
      <c r="U32" s="144"/>
      <c r="V32" s="144"/>
      <c r="W32" s="144"/>
      <c r="X32" s="144"/>
      <c r="Y32" s="144"/>
      <c r="Z32" s="145"/>
      <c r="AA32" s="143"/>
      <c r="AB32" s="144"/>
      <c r="AC32" s="144"/>
      <c r="AD32" s="144"/>
      <c r="AE32" s="144"/>
      <c r="AF32" s="144"/>
      <c r="AG32" s="145"/>
      <c r="AH32" s="134"/>
      <c r="AI32" s="135"/>
      <c r="AJ32" s="135"/>
      <c r="AK32" s="135"/>
      <c r="AL32" s="135"/>
      <c r="AM32" s="135"/>
      <c r="AN32" s="136"/>
      <c r="AO32" s="3"/>
    </row>
    <row r="33" spans="1:41" s="1" customFormat="1" ht="22.5" customHeight="1" x14ac:dyDescent="0.2">
      <c r="A33" s="3"/>
      <c r="B33" s="124"/>
      <c r="C33" s="129"/>
      <c r="D33" s="129"/>
      <c r="E33" s="129"/>
      <c r="F33" s="129"/>
      <c r="G33" s="129"/>
      <c r="H33" s="129"/>
      <c r="I33" s="129"/>
      <c r="J33" s="129"/>
      <c r="K33" s="129"/>
      <c r="L33" s="125"/>
      <c r="M33" s="134"/>
      <c r="N33" s="135"/>
      <c r="O33" s="135"/>
      <c r="P33" s="135"/>
      <c r="Q33" s="135"/>
      <c r="R33" s="135"/>
      <c r="S33" s="136"/>
      <c r="T33" s="143"/>
      <c r="U33" s="144"/>
      <c r="V33" s="144"/>
      <c r="W33" s="144"/>
      <c r="X33" s="144"/>
      <c r="Y33" s="144"/>
      <c r="Z33" s="145"/>
      <c r="AA33" s="143"/>
      <c r="AB33" s="144"/>
      <c r="AC33" s="144"/>
      <c r="AD33" s="144"/>
      <c r="AE33" s="144"/>
      <c r="AF33" s="144"/>
      <c r="AG33" s="145"/>
      <c r="AH33" s="134"/>
      <c r="AI33" s="135"/>
      <c r="AJ33" s="135"/>
      <c r="AK33" s="135"/>
      <c r="AL33" s="135"/>
      <c r="AM33" s="135"/>
      <c r="AN33" s="136"/>
      <c r="AO33" s="3"/>
    </row>
    <row r="34" spans="1:41" s="1" customFormat="1" ht="22.5" customHeight="1" x14ac:dyDescent="0.2">
      <c r="A34" s="3"/>
      <c r="B34" s="124"/>
      <c r="C34" s="129"/>
      <c r="D34" s="129"/>
      <c r="E34" s="129"/>
      <c r="F34" s="129"/>
      <c r="G34" s="129"/>
      <c r="H34" s="129"/>
      <c r="I34" s="129"/>
      <c r="J34" s="129"/>
      <c r="K34" s="129"/>
      <c r="L34" s="125"/>
      <c r="M34" s="134"/>
      <c r="N34" s="135"/>
      <c r="O34" s="135"/>
      <c r="P34" s="135"/>
      <c r="Q34" s="135"/>
      <c r="R34" s="135"/>
      <c r="S34" s="136"/>
      <c r="T34" s="143"/>
      <c r="U34" s="144"/>
      <c r="V34" s="144"/>
      <c r="W34" s="144"/>
      <c r="X34" s="144"/>
      <c r="Y34" s="144"/>
      <c r="Z34" s="145"/>
      <c r="AA34" s="143"/>
      <c r="AB34" s="144"/>
      <c r="AC34" s="144"/>
      <c r="AD34" s="144"/>
      <c r="AE34" s="144"/>
      <c r="AF34" s="144"/>
      <c r="AG34" s="145"/>
      <c r="AH34" s="134"/>
      <c r="AI34" s="135"/>
      <c r="AJ34" s="135"/>
      <c r="AK34" s="135"/>
      <c r="AL34" s="135"/>
      <c r="AM34" s="135"/>
      <c r="AN34" s="136"/>
      <c r="AO34" s="3"/>
    </row>
    <row r="35" spans="1:41" s="1" customFormat="1" ht="22.5" customHeight="1" x14ac:dyDescent="0.2">
      <c r="A35" s="3"/>
      <c r="B35" s="124"/>
      <c r="C35" s="129"/>
      <c r="D35" s="129"/>
      <c r="E35" s="129"/>
      <c r="F35" s="129"/>
      <c r="G35" s="129"/>
      <c r="H35" s="129"/>
      <c r="I35" s="129"/>
      <c r="J35" s="129"/>
      <c r="K35" s="129"/>
      <c r="L35" s="125"/>
      <c r="M35" s="134"/>
      <c r="N35" s="135"/>
      <c r="O35" s="135"/>
      <c r="P35" s="135"/>
      <c r="Q35" s="135"/>
      <c r="R35" s="135"/>
      <c r="S35" s="136"/>
      <c r="T35" s="143"/>
      <c r="U35" s="144"/>
      <c r="V35" s="144"/>
      <c r="W35" s="144"/>
      <c r="X35" s="144"/>
      <c r="Y35" s="144"/>
      <c r="Z35" s="145"/>
      <c r="AA35" s="143"/>
      <c r="AB35" s="144"/>
      <c r="AC35" s="144"/>
      <c r="AD35" s="144"/>
      <c r="AE35" s="144"/>
      <c r="AF35" s="144"/>
      <c r="AG35" s="145"/>
      <c r="AH35" s="134"/>
      <c r="AI35" s="135"/>
      <c r="AJ35" s="135"/>
      <c r="AK35" s="135"/>
      <c r="AL35" s="135"/>
      <c r="AM35" s="135"/>
      <c r="AN35" s="136"/>
      <c r="AO35" s="3"/>
    </row>
    <row r="36" spans="1:41" s="1" customFormat="1" ht="22.5" customHeight="1" x14ac:dyDescent="0.2">
      <c r="A36" s="3"/>
      <c r="B36" s="124"/>
      <c r="C36" s="129"/>
      <c r="D36" s="129"/>
      <c r="E36" s="129"/>
      <c r="F36" s="129"/>
      <c r="G36" s="129"/>
      <c r="H36" s="129"/>
      <c r="I36" s="129"/>
      <c r="J36" s="129"/>
      <c r="K36" s="129"/>
      <c r="L36" s="125"/>
      <c r="M36" s="134"/>
      <c r="N36" s="135"/>
      <c r="O36" s="135"/>
      <c r="P36" s="135"/>
      <c r="Q36" s="135"/>
      <c r="R36" s="135"/>
      <c r="S36" s="136"/>
      <c r="T36" s="143"/>
      <c r="U36" s="144"/>
      <c r="V36" s="144"/>
      <c r="W36" s="144"/>
      <c r="X36" s="144"/>
      <c r="Y36" s="144"/>
      <c r="Z36" s="145"/>
      <c r="AA36" s="143"/>
      <c r="AB36" s="144"/>
      <c r="AC36" s="144"/>
      <c r="AD36" s="144"/>
      <c r="AE36" s="144"/>
      <c r="AF36" s="144"/>
      <c r="AG36" s="145"/>
      <c r="AH36" s="134"/>
      <c r="AI36" s="135"/>
      <c r="AJ36" s="135"/>
      <c r="AK36" s="135"/>
      <c r="AL36" s="135"/>
      <c r="AM36" s="135"/>
      <c r="AN36" s="136"/>
      <c r="AO36" s="3"/>
    </row>
    <row r="37" spans="1:41" s="1" customFormat="1" ht="22.5" customHeight="1" x14ac:dyDescent="0.2">
      <c r="A37" s="3"/>
      <c r="B37" s="124"/>
      <c r="C37" s="129"/>
      <c r="D37" s="129"/>
      <c r="E37" s="129"/>
      <c r="F37" s="129"/>
      <c r="G37" s="129"/>
      <c r="H37" s="129"/>
      <c r="I37" s="129"/>
      <c r="J37" s="129"/>
      <c r="K37" s="129"/>
      <c r="L37" s="125"/>
      <c r="M37" s="134"/>
      <c r="N37" s="135"/>
      <c r="O37" s="135"/>
      <c r="P37" s="135"/>
      <c r="Q37" s="135"/>
      <c r="R37" s="135"/>
      <c r="S37" s="136"/>
      <c r="T37" s="143"/>
      <c r="U37" s="144"/>
      <c r="V37" s="144"/>
      <c r="W37" s="144"/>
      <c r="X37" s="144"/>
      <c r="Y37" s="144"/>
      <c r="Z37" s="145"/>
      <c r="AA37" s="143"/>
      <c r="AB37" s="144"/>
      <c r="AC37" s="144"/>
      <c r="AD37" s="144"/>
      <c r="AE37" s="144"/>
      <c r="AF37" s="144"/>
      <c r="AG37" s="145"/>
      <c r="AH37" s="134"/>
      <c r="AI37" s="135"/>
      <c r="AJ37" s="135"/>
      <c r="AK37" s="135"/>
      <c r="AL37" s="135"/>
      <c r="AM37" s="135"/>
      <c r="AN37" s="136"/>
      <c r="AO37" s="3"/>
    </row>
    <row r="38" spans="1:41" s="1" customFormat="1" ht="22.5" customHeight="1" x14ac:dyDescent="0.2">
      <c r="A38" s="3"/>
      <c r="B38" s="124"/>
      <c r="C38" s="129"/>
      <c r="D38" s="129"/>
      <c r="E38" s="129"/>
      <c r="F38" s="129"/>
      <c r="G38" s="129"/>
      <c r="H38" s="129"/>
      <c r="I38" s="129"/>
      <c r="J38" s="129"/>
      <c r="K38" s="129"/>
      <c r="L38" s="125"/>
      <c r="M38" s="134"/>
      <c r="N38" s="135"/>
      <c r="O38" s="135"/>
      <c r="P38" s="135"/>
      <c r="Q38" s="135"/>
      <c r="R38" s="135"/>
      <c r="S38" s="136"/>
      <c r="T38" s="143"/>
      <c r="U38" s="144"/>
      <c r="V38" s="144"/>
      <c r="W38" s="144"/>
      <c r="X38" s="144"/>
      <c r="Y38" s="144"/>
      <c r="Z38" s="145"/>
      <c r="AA38" s="143"/>
      <c r="AB38" s="144"/>
      <c r="AC38" s="144"/>
      <c r="AD38" s="144"/>
      <c r="AE38" s="144"/>
      <c r="AF38" s="144"/>
      <c r="AG38" s="145"/>
      <c r="AH38" s="134"/>
      <c r="AI38" s="135"/>
      <c r="AJ38" s="135"/>
      <c r="AK38" s="135"/>
      <c r="AL38" s="135"/>
      <c r="AM38" s="135"/>
      <c r="AN38" s="136"/>
      <c r="AO38" s="3"/>
    </row>
    <row r="39" spans="1:41" s="1" customFormat="1" ht="13.5" customHeight="1" x14ac:dyDescent="0.2">
      <c r="A39" s="3"/>
      <c r="B39" s="124"/>
      <c r="C39" s="129"/>
      <c r="D39" s="129"/>
      <c r="E39" s="129"/>
      <c r="F39" s="129"/>
      <c r="G39" s="129"/>
      <c r="H39" s="129"/>
      <c r="I39" s="129"/>
      <c r="J39" s="129"/>
      <c r="K39" s="129"/>
      <c r="L39" s="125"/>
      <c r="M39" s="137"/>
      <c r="N39" s="138"/>
      <c r="O39" s="138"/>
      <c r="P39" s="138"/>
      <c r="Q39" s="138"/>
      <c r="R39" s="138"/>
      <c r="S39" s="139"/>
      <c r="T39" s="146"/>
      <c r="U39" s="147"/>
      <c r="V39" s="147"/>
      <c r="W39" s="147"/>
      <c r="X39" s="147"/>
      <c r="Y39" s="147"/>
      <c r="Z39" s="148"/>
      <c r="AA39" s="146"/>
      <c r="AB39" s="147"/>
      <c r="AC39" s="147"/>
      <c r="AD39" s="147"/>
      <c r="AE39" s="147"/>
      <c r="AF39" s="147"/>
      <c r="AG39" s="148"/>
      <c r="AH39" s="137"/>
      <c r="AI39" s="138"/>
      <c r="AJ39" s="138"/>
      <c r="AK39" s="138"/>
      <c r="AL39" s="138"/>
      <c r="AM39" s="138"/>
      <c r="AN39" s="139"/>
      <c r="AO39" s="3"/>
    </row>
    <row r="40" spans="1:41" s="1" customFormat="1" ht="13.5" customHeight="1" x14ac:dyDescent="0.2">
      <c r="A40" s="3"/>
      <c r="B40" s="124"/>
      <c r="C40" s="129"/>
      <c r="D40" s="129"/>
      <c r="E40" s="129"/>
      <c r="F40" s="129"/>
      <c r="G40" s="129"/>
      <c r="H40" s="129"/>
      <c r="I40" s="129"/>
      <c r="J40" s="129"/>
      <c r="K40" s="129"/>
      <c r="L40" s="125"/>
      <c r="M40" s="149" t="s">
        <v>80</v>
      </c>
      <c r="N40" s="150"/>
      <c r="O40" s="150"/>
      <c r="P40" s="150"/>
      <c r="Q40" s="150"/>
      <c r="R40" s="150"/>
      <c r="S40" s="151"/>
      <c r="T40" s="149" t="s">
        <v>80</v>
      </c>
      <c r="U40" s="150"/>
      <c r="V40" s="150"/>
      <c r="W40" s="150"/>
      <c r="X40" s="150"/>
      <c r="Y40" s="150"/>
      <c r="Z40" s="151"/>
      <c r="AA40" s="149" t="s">
        <v>80</v>
      </c>
      <c r="AB40" s="150"/>
      <c r="AC40" s="150"/>
      <c r="AD40" s="150"/>
      <c r="AE40" s="150"/>
      <c r="AF40" s="150"/>
      <c r="AG40" s="151"/>
      <c r="AH40" s="149" t="s">
        <v>80</v>
      </c>
      <c r="AI40" s="150"/>
      <c r="AJ40" s="150"/>
      <c r="AK40" s="150"/>
      <c r="AL40" s="150"/>
      <c r="AM40" s="150"/>
      <c r="AN40" s="151"/>
      <c r="AO40" s="3"/>
    </row>
    <row r="41" spans="1:41" s="1" customFormat="1" ht="13.5" customHeight="1" x14ac:dyDescent="0.2">
      <c r="A41" s="3"/>
      <c r="B41" s="124"/>
      <c r="C41" s="129"/>
      <c r="D41" s="129"/>
      <c r="E41" s="129"/>
      <c r="F41" s="129"/>
      <c r="G41" s="129"/>
      <c r="H41" s="129"/>
      <c r="I41" s="129"/>
      <c r="J41" s="129"/>
      <c r="K41" s="129"/>
      <c r="L41" s="125"/>
      <c r="M41" s="116" t="s">
        <v>81</v>
      </c>
      <c r="N41" s="152"/>
      <c r="O41" s="152"/>
      <c r="P41" s="152"/>
      <c r="Q41" s="117"/>
      <c r="R41" s="155" t="s">
        <v>82</v>
      </c>
      <c r="S41" s="156"/>
      <c r="T41" s="116" t="s">
        <v>81</v>
      </c>
      <c r="U41" s="152"/>
      <c r="V41" s="152"/>
      <c r="W41" s="152"/>
      <c r="X41" s="117"/>
      <c r="Y41" s="112" t="s">
        <v>82</v>
      </c>
      <c r="Z41" s="113"/>
      <c r="AA41" s="116" t="s">
        <v>81</v>
      </c>
      <c r="AB41" s="152"/>
      <c r="AC41" s="152"/>
      <c r="AD41" s="152"/>
      <c r="AE41" s="117"/>
      <c r="AF41" s="112" t="s">
        <v>82</v>
      </c>
      <c r="AG41" s="113"/>
      <c r="AH41" s="116" t="s">
        <v>81</v>
      </c>
      <c r="AI41" s="152"/>
      <c r="AJ41" s="152"/>
      <c r="AK41" s="152"/>
      <c r="AL41" s="117"/>
      <c r="AM41" s="112" t="s">
        <v>82</v>
      </c>
      <c r="AN41" s="113"/>
      <c r="AO41" s="3"/>
    </row>
    <row r="42" spans="1:41" s="1" customFormat="1" ht="13.5" customHeight="1" x14ac:dyDescent="0.2">
      <c r="A42" s="3"/>
      <c r="B42" s="124"/>
      <c r="C42" s="129"/>
      <c r="D42" s="129"/>
      <c r="E42" s="129"/>
      <c r="F42" s="129"/>
      <c r="G42" s="129"/>
      <c r="H42" s="129"/>
      <c r="I42" s="129"/>
      <c r="J42" s="129"/>
      <c r="K42" s="129"/>
      <c r="L42" s="125"/>
      <c r="M42" s="118"/>
      <c r="N42" s="153"/>
      <c r="O42" s="153"/>
      <c r="P42" s="153"/>
      <c r="Q42" s="119"/>
      <c r="R42" s="157"/>
      <c r="S42" s="158"/>
      <c r="T42" s="118"/>
      <c r="U42" s="153"/>
      <c r="V42" s="153"/>
      <c r="W42" s="153"/>
      <c r="X42" s="119"/>
      <c r="Y42" s="114"/>
      <c r="Z42" s="115"/>
      <c r="AA42" s="118"/>
      <c r="AB42" s="153"/>
      <c r="AC42" s="153"/>
      <c r="AD42" s="153"/>
      <c r="AE42" s="119"/>
      <c r="AF42" s="114"/>
      <c r="AG42" s="115"/>
      <c r="AH42" s="118"/>
      <c r="AI42" s="153"/>
      <c r="AJ42" s="153"/>
      <c r="AK42" s="153"/>
      <c r="AL42" s="119"/>
      <c r="AM42" s="114"/>
      <c r="AN42" s="115"/>
      <c r="AO42" s="3"/>
    </row>
    <row r="43" spans="1:41" s="1" customFormat="1" ht="13.5" customHeight="1" x14ac:dyDescent="0.2">
      <c r="A43" s="3"/>
      <c r="B43" s="124"/>
      <c r="C43" s="129"/>
      <c r="D43" s="129"/>
      <c r="E43" s="129"/>
      <c r="F43" s="129"/>
      <c r="G43" s="129"/>
      <c r="H43" s="129"/>
      <c r="I43" s="129"/>
      <c r="J43" s="129"/>
      <c r="K43" s="129"/>
      <c r="L43" s="125"/>
      <c r="M43" s="118"/>
      <c r="N43" s="153"/>
      <c r="O43" s="153"/>
      <c r="P43" s="153"/>
      <c r="Q43" s="119"/>
      <c r="R43" s="116"/>
      <c r="S43" s="117"/>
      <c r="T43" s="118"/>
      <c r="U43" s="153"/>
      <c r="V43" s="153"/>
      <c r="W43" s="153"/>
      <c r="X43" s="119"/>
      <c r="Y43" s="116"/>
      <c r="Z43" s="117"/>
      <c r="AA43" s="118"/>
      <c r="AB43" s="153"/>
      <c r="AC43" s="153"/>
      <c r="AD43" s="153"/>
      <c r="AE43" s="119"/>
      <c r="AF43" s="122"/>
      <c r="AG43" s="123"/>
      <c r="AH43" s="118"/>
      <c r="AI43" s="153"/>
      <c r="AJ43" s="153"/>
      <c r="AK43" s="153"/>
      <c r="AL43" s="119"/>
      <c r="AM43" s="122"/>
      <c r="AN43" s="123"/>
      <c r="AO43" s="3"/>
    </row>
    <row r="44" spans="1:41" s="1" customFormat="1" ht="13.5" customHeight="1" x14ac:dyDescent="0.2">
      <c r="A44" s="3"/>
      <c r="B44" s="124"/>
      <c r="C44" s="129"/>
      <c r="D44" s="129"/>
      <c r="E44" s="129"/>
      <c r="F44" s="129"/>
      <c r="G44" s="129"/>
      <c r="H44" s="129"/>
      <c r="I44" s="129"/>
      <c r="J44" s="129"/>
      <c r="K44" s="129"/>
      <c r="L44" s="125"/>
      <c r="M44" s="118"/>
      <c r="N44" s="153"/>
      <c r="O44" s="153"/>
      <c r="P44" s="153"/>
      <c r="Q44" s="119"/>
      <c r="R44" s="118"/>
      <c r="S44" s="119"/>
      <c r="T44" s="118"/>
      <c r="U44" s="153"/>
      <c r="V44" s="153"/>
      <c r="W44" s="153"/>
      <c r="X44" s="119"/>
      <c r="Y44" s="118"/>
      <c r="Z44" s="119"/>
      <c r="AA44" s="118"/>
      <c r="AB44" s="153"/>
      <c r="AC44" s="153"/>
      <c r="AD44" s="153"/>
      <c r="AE44" s="119"/>
      <c r="AF44" s="124"/>
      <c r="AG44" s="125"/>
      <c r="AH44" s="118"/>
      <c r="AI44" s="153"/>
      <c r="AJ44" s="153"/>
      <c r="AK44" s="153"/>
      <c r="AL44" s="119"/>
      <c r="AM44" s="124"/>
      <c r="AN44" s="125"/>
      <c r="AO44" s="3"/>
    </row>
    <row r="45" spans="1:41" s="1" customFormat="1" ht="13.5" customHeight="1" x14ac:dyDescent="0.2">
      <c r="A45" s="3"/>
      <c r="B45" s="126"/>
      <c r="C45" s="130"/>
      <c r="D45" s="130"/>
      <c r="E45" s="130"/>
      <c r="F45" s="130"/>
      <c r="G45" s="130"/>
      <c r="H45" s="130"/>
      <c r="I45" s="130"/>
      <c r="J45" s="130"/>
      <c r="K45" s="130"/>
      <c r="L45" s="127"/>
      <c r="M45" s="120"/>
      <c r="N45" s="154"/>
      <c r="O45" s="154"/>
      <c r="P45" s="154"/>
      <c r="Q45" s="121"/>
      <c r="R45" s="120"/>
      <c r="S45" s="121"/>
      <c r="T45" s="120"/>
      <c r="U45" s="154"/>
      <c r="V45" s="154"/>
      <c r="W45" s="154"/>
      <c r="X45" s="121"/>
      <c r="Y45" s="120"/>
      <c r="Z45" s="121"/>
      <c r="AA45" s="120"/>
      <c r="AB45" s="154"/>
      <c r="AC45" s="154"/>
      <c r="AD45" s="154"/>
      <c r="AE45" s="121"/>
      <c r="AF45" s="126"/>
      <c r="AG45" s="127"/>
      <c r="AH45" s="120"/>
      <c r="AI45" s="154"/>
      <c r="AJ45" s="154"/>
      <c r="AK45" s="154"/>
      <c r="AL45" s="121"/>
      <c r="AM45" s="126"/>
      <c r="AN45" s="127"/>
      <c r="AO45" s="3"/>
    </row>
    <row r="46" spans="1:41" ht="13.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sheetData>
  <mergeCells count="66">
    <mergeCell ref="T20:Z20"/>
    <mergeCell ref="E4:I4"/>
    <mergeCell ref="AA7:AG7"/>
    <mergeCell ref="AA8:AG8"/>
    <mergeCell ref="AA9:AG19"/>
    <mergeCell ref="AA20:AG20"/>
    <mergeCell ref="T7:Z7"/>
    <mergeCell ref="T8:Z8"/>
    <mergeCell ref="T9:Z19"/>
    <mergeCell ref="AH7:AN7"/>
    <mergeCell ref="AH8:AN8"/>
    <mergeCell ref="AH9:AN19"/>
    <mergeCell ref="AH20:AN20"/>
    <mergeCell ref="AH21:AL25"/>
    <mergeCell ref="AM21:AN22"/>
    <mergeCell ref="AM23:AN25"/>
    <mergeCell ref="B7:D8"/>
    <mergeCell ref="E7:L8"/>
    <mergeCell ref="M2:S5"/>
    <mergeCell ref="B9:L25"/>
    <mergeCell ref="M7:S7"/>
    <mergeCell ref="M8:S8"/>
    <mergeCell ref="M20:S20"/>
    <mergeCell ref="M9:S19"/>
    <mergeCell ref="M21:Q25"/>
    <mergeCell ref="R23:S25"/>
    <mergeCell ref="R21:S22"/>
    <mergeCell ref="E2:I2"/>
    <mergeCell ref="E3:I3"/>
    <mergeCell ref="B27:D28"/>
    <mergeCell ref="E27:L28"/>
    <mergeCell ref="M27:S27"/>
    <mergeCell ref="T27:Z27"/>
    <mergeCell ref="AA27:AG27"/>
    <mergeCell ref="T21:X25"/>
    <mergeCell ref="Y21:Z22"/>
    <mergeCell ref="Y23:Z25"/>
    <mergeCell ref="AH27:AN27"/>
    <mergeCell ref="M28:S28"/>
    <mergeCell ref="T28:Z28"/>
    <mergeCell ref="AA28:AG28"/>
    <mergeCell ref="AH28:AN28"/>
    <mergeCell ref="AA21:AE25"/>
    <mergeCell ref="AF21:AG22"/>
    <mergeCell ref="AF23:AG25"/>
    <mergeCell ref="B29:L45"/>
    <mergeCell ref="M29:S39"/>
    <mergeCell ref="T29:Z39"/>
    <mergeCell ref="AA29:AG39"/>
    <mergeCell ref="AH29:AN39"/>
    <mergeCell ref="M40:S40"/>
    <mergeCell ref="T40:Z40"/>
    <mergeCell ref="AA40:AG40"/>
    <mergeCell ref="AH40:AN40"/>
    <mergeCell ref="M41:Q45"/>
    <mergeCell ref="R41:S42"/>
    <mergeCell ref="T41:X45"/>
    <mergeCell ref="Y41:Z42"/>
    <mergeCell ref="AA41:AE45"/>
    <mergeCell ref="AF41:AG42"/>
    <mergeCell ref="AH41:AL45"/>
    <mergeCell ref="AM41:AN42"/>
    <mergeCell ref="R43:S45"/>
    <mergeCell ref="Y43:Z45"/>
    <mergeCell ref="AF43:AG45"/>
    <mergeCell ref="AM43:AN45"/>
  </mergeCells>
  <pageMargins left="0.25" right="0.25" top="0.75" bottom="0.75" header="0.3" footer="0.3"/>
  <pageSetup scale="34"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opLeftCell="A11" zoomScale="175" zoomScaleNormal="175" workbookViewId="0">
      <selection activeCell="B20" sqref="B20"/>
    </sheetView>
  </sheetViews>
  <sheetFormatPr baseColWidth="10" defaultColWidth="11.42578125" defaultRowHeight="12.75" x14ac:dyDescent="0.2"/>
  <cols>
    <col min="1" max="1" width="3.85546875" customWidth="1"/>
    <col min="2" max="2" width="84.85546875" bestFit="1" customWidth="1"/>
    <col min="3" max="3" width="8.42578125" bestFit="1" customWidth="1"/>
    <col min="4" max="4" width="10.85546875" bestFit="1" customWidth="1"/>
  </cols>
  <sheetData>
    <row r="1" spans="1:4" x14ac:dyDescent="0.2">
      <c r="A1" s="177" t="s">
        <v>87</v>
      </c>
      <c r="B1" s="177"/>
      <c r="C1" s="177"/>
      <c r="D1" s="177"/>
    </row>
    <row r="2" spans="1:4" x14ac:dyDescent="0.2">
      <c r="A2" s="54"/>
      <c r="B2" s="54"/>
      <c r="C2" s="54"/>
      <c r="D2" s="54"/>
    </row>
    <row r="3" spans="1:4" x14ac:dyDescent="0.2">
      <c r="A3" s="54"/>
      <c r="B3" s="54"/>
      <c r="C3" s="54"/>
      <c r="D3" s="54"/>
    </row>
    <row r="4" spans="1:4" x14ac:dyDescent="0.2">
      <c r="A4" s="178" t="s">
        <v>88</v>
      </c>
      <c r="B4" s="178"/>
      <c r="C4" s="178"/>
      <c r="D4" s="178"/>
    </row>
    <row r="5" spans="1:4" ht="13.5" thickBot="1" x14ac:dyDescent="0.25"/>
    <row r="6" spans="1:4" ht="13.5" thickBot="1" x14ac:dyDescent="0.25">
      <c r="A6" t="s">
        <v>46</v>
      </c>
      <c r="B6" t="s">
        <v>89</v>
      </c>
      <c r="C6" s="175" t="s">
        <v>90</v>
      </c>
      <c r="D6" s="176"/>
    </row>
    <row r="7" spans="1:4" x14ac:dyDescent="0.2">
      <c r="A7" s="60">
        <v>1</v>
      </c>
      <c r="B7" s="59" t="s">
        <v>91</v>
      </c>
      <c r="C7" s="57" t="s">
        <v>92</v>
      </c>
      <c r="D7" s="55" t="s">
        <v>93</v>
      </c>
    </row>
    <row r="8" spans="1:4" x14ac:dyDescent="0.2">
      <c r="A8" s="60">
        <v>2</v>
      </c>
      <c r="B8" s="59" t="s">
        <v>94</v>
      </c>
      <c r="C8" s="57" t="s">
        <v>92</v>
      </c>
      <c r="D8" s="55" t="s">
        <v>93</v>
      </c>
    </row>
    <row r="9" spans="1:4" x14ac:dyDescent="0.2">
      <c r="A9" s="60">
        <v>3</v>
      </c>
      <c r="B9" s="59" t="s">
        <v>95</v>
      </c>
      <c r="C9" s="57" t="s">
        <v>92</v>
      </c>
      <c r="D9" s="55" t="s">
        <v>93</v>
      </c>
    </row>
    <row r="10" spans="1:4" x14ac:dyDescent="0.2">
      <c r="A10" s="60">
        <v>4</v>
      </c>
      <c r="B10" s="59" t="s">
        <v>96</v>
      </c>
      <c r="C10" s="57" t="s">
        <v>92</v>
      </c>
      <c r="D10" s="55" t="s">
        <v>93</v>
      </c>
    </row>
    <row r="11" spans="1:4" x14ac:dyDescent="0.2">
      <c r="A11" s="60">
        <v>5</v>
      </c>
      <c r="B11" s="59" t="s">
        <v>97</v>
      </c>
      <c r="C11" s="57" t="s">
        <v>92</v>
      </c>
      <c r="D11" s="55" t="s">
        <v>93</v>
      </c>
    </row>
    <row r="12" spans="1:4" x14ac:dyDescent="0.2">
      <c r="A12" s="60">
        <v>6</v>
      </c>
      <c r="B12" s="59" t="s">
        <v>98</v>
      </c>
      <c r="C12" s="57" t="s">
        <v>92</v>
      </c>
      <c r="D12" s="55" t="s">
        <v>93</v>
      </c>
    </row>
    <row r="13" spans="1:4" x14ac:dyDescent="0.2">
      <c r="A13" s="60">
        <v>7</v>
      </c>
      <c r="B13" s="59" t="s">
        <v>99</v>
      </c>
      <c r="C13" s="57" t="s">
        <v>92</v>
      </c>
      <c r="D13" s="55" t="s">
        <v>93</v>
      </c>
    </row>
    <row r="14" spans="1:4" x14ac:dyDescent="0.2">
      <c r="A14" s="60">
        <v>8</v>
      </c>
      <c r="B14" s="59" t="s">
        <v>100</v>
      </c>
      <c r="C14" s="57" t="s">
        <v>92</v>
      </c>
      <c r="D14" s="55" t="s">
        <v>93</v>
      </c>
    </row>
    <row r="15" spans="1:4" x14ac:dyDescent="0.2">
      <c r="A15" s="60">
        <v>9</v>
      </c>
      <c r="B15" s="59" t="s">
        <v>101</v>
      </c>
      <c r="C15" s="57" t="s">
        <v>92</v>
      </c>
      <c r="D15" s="55" t="s">
        <v>93</v>
      </c>
    </row>
    <row r="16" spans="1:4" ht="28.5" customHeight="1" x14ac:dyDescent="0.2">
      <c r="A16" s="60">
        <v>10</v>
      </c>
      <c r="B16" s="61" t="s">
        <v>102</v>
      </c>
      <c r="C16" s="57" t="s">
        <v>92</v>
      </c>
      <c r="D16" s="55" t="s">
        <v>93</v>
      </c>
    </row>
    <row r="17" spans="1:4" ht="13.5" thickBot="1" x14ac:dyDescent="0.25">
      <c r="A17" s="60">
        <v>11</v>
      </c>
      <c r="B17" s="59" t="s">
        <v>103</v>
      </c>
      <c r="C17" s="58" t="s">
        <v>92</v>
      </c>
      <c r="D17" s="56" t="s">
        <v>93</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CARACTERIZACION INDICADOR</vt:lpstr>
      <vt:lpstr>REPORTE DE DATOS </vt:lpstr>
      <vt:lpstr>GRAFICOS ANALISIS</vt:lpstr>
      <vt:lpstr>Encuesta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2022-04-04T14:48:35Z</dcterms:modified>
  <cp:category/>
  <cp:contentStatus/>
</cp:coreProperties>
</file>