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iego.penalosa\Documents\Indicadores\I Cuatrimestre 2022\"/>
    </mc:Choice>
  </mc:AlternateContent>
  <bookViews>
    <workbookView xWindow="0" yWindow="0" windowWidth="28800" windowHeight="12435" tabRatio="740"/>
  </bookViews>
  <sheets>
    <sheet name="CARACTERIZACION INDICADOR" sheetId="2" r:id="rId1"/>
    <sheet name="REPORTE DE DATOS " sheetId="3" r:id="rId2"/>
    <sheet name="GRAFICOS ANALISIS" sheetId="4" r:id="rId3"/>
    <sheet name="Hoja1" sheetId="5" state="hidden" r:id="rId4"/>
  </sheets>
  <externalReferences>
    <externalReference r:id="rId5"/>
  </externalReferences>
  <definedNames>
    <definedName name="_xlnm._FilterDatabase">'[1]REPORTE DE DATOS '!#REF!</definedName>
    <definedName name="Administracion.del.servicio.publico.notarial">Hoja1!$B$2:$B$10</definedName>
    <definedName name="Administración.del.servicio.público.registral">Hoja1!$C$2:$C$12</definedName>
    <definedName name="Comunicación.Estratégica​">Hoja1!$D$2:$D$4</definedName>
    <definedName name="Control.a.sujetos.objeto.de.supervisión">Hoja1!$E$2:$E$3</definedName>
    <definedName name="Control.de.la.Gestión.Institucional">Hoja1!$F$2:$F$5</definedName>
    <definedName name="Control.Disciplinario.Interno">Hoja1!$G$2:$G$3</definedName>
    <definedName name="Direccionamiento.Estratégico.y.Planeación">Hoja1!$H$2:$H$4</definedName>
    <definedName name="Gestión.Administrativa">Hoja1!$I$2:$I$6</definedName>
    <definedName name="Gestión.Contractual">Hoja1!$J$2:$J$3</definedName>
    <definedName name="Gestión.de.Tecnologías.de.la.Información">Hoja1!$K$2:$K$4</definedName>
    <definedName name="Gestión.del.Conocimiento.Innovación.Desarrollo.e.Investigación">Hoja1!$L$2:$L$4</definedName>
    <definedName name="Gestión.del.Talento.Humano">Hoja1!$M$2:$M$6</definedName>
    <definedName name="Gestión.Documental">Hoja1!$N$2:$N$5</definedName>
    <definedName name="Gestión.Financiera">Hoja1!$O$2:$O$12</definedName>
    <definedName name="Gestión.Jurídica">Hoja1!$P$2:$P$5</definedName>
    <definedName name="Inspección.a.sujetos.objeto.de.supervisión">Hoja1!$Q$2:$Q$6</definedName>
    <definedName name="Macroproceso">Hoja1!$A$2:$A$20</definedName>
    <definedName name="Relacionamiento.con.el.Ciudadano">Hoja1!$R$2:$R$3</definedName>
    <definedName name="Selecc">'CARACTERIZACION INDICADOR'!$F$2</definedName>
    <definedName name="Sistemas.Integrados.de.Gestión​">Hoja1!$S$2:$S$5</definedName>
    <definedName name="Vigilancia.a.sujetos.objeto.de.supervisión">Hoja1!$T$2:$T$5</definedName>
  </definedNames>
  <calcPr calcId="152511"/>
</workbook>
</file>

<file path=xl/calcChain.xml><?xml version="1.0" encoding="utf-8"?>
<calcChain xmlns="http://schemas.openxmlformats.org/spreadsheetml/2006/main">
  <c r="G13" i="3" l="1"/>
  <c r="H13" i="3"/>
  <c r="I13" i="3"/>
  <c r="J13" i="3"/>
  <c r="K13" i="3"/>
  <c r="L13" i="3"/>
  <c r="M13" i="3"/>
  <c r="N13" i="3"/>
  <c r="O13" i="3"/>
  <c r="P13" i="3"/>
  <c r="Q13" i="3"/>
  <c r="R13" i="3"/>
  <c r="F13" i="3"/>
  <c r="V12" i="5" l="1"/>
  <c r="F4" i="4" l="1"/>
  <c r="F3" i="4"/>
  <c r="F2" i="4"/>
  <c r="E4" i="3"/>
  <c r="E3" i="3"/>
  <c r="E2" i="3"/>
  <c r="B10" i="3"/>
  <c r="E7" i="4" l="1"/>
  <c r="D10" i="3"/>
  <c r="C10" i="3"/>
  <c r="F12" i="3" l="1"/>
  <c r="G12" i="3"/>
  <c r="H12" i="3"/>
  <c r="I12" i="3"/>
  <c r="J12" i="3"/>
  <c r="K12" i="3"/>
  <c r="L12" i="3"/>
  <c r="M12" i="3"/>
  <c r="N12" i="3"/>
  <c r="O12" i="3"/>
  <c r="P12" i="3"/>
  <c r="Q12" i="3"/>
  <c r="R10" i="3"/>
  <c r="R11" i="3"/>
  <c r="R12" i="3" l="1"/>
</calcChain>
</file>

<file path=xl/sharedStrings.xml><?xml version="1.0" encoding="utf-8"?>
<sst xmlns="http://schemas.openxmlformats.org/spreadsheetml/2006/main" count="210" uniqueCount="174">
  <si>
    <t>Nombre Indicador</t>
  </si>
  <si>
    <t>Objetivo Del Indicador</t>
  </si>
  <si>
    <t>Unidad Medida</t>
  </si>
  <si>
    <t>Clasificación</t>
  </si>
  <si>
    <t xml:space="preserve">Origen Numerador </t>
  </si>
  <si>
    <t xml:space="preserve">Origen Denominador  </t>
  </si>
  <si>
    <t>Frecuencia (Recolección De Datos)</t>
  </si>
  <si>
    <t>Frecuencia 
(Reporte De Resultados - Analisis)</t>
  </si>
  <si>
    <t>Técnica Estadistica</t>
  </si>
  <si>
    <t>Meta</t>
  </si>
  <si>
    <t>Tendencia</t>
  </si>
  <si>
    <t>Reporte de Datos</t>
  </si>
  <si>
    <t>Gráficos y Análisis</t>
  </si>
  <si>
    <t>NOMBRE INDICADOR:</t>
  </si>
  <si>
    <t>ANALISIS CUALITATIVO DE DATOS Y TENDENCIAS</t>
  </si>
  <si>
    <t>Variables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</si>
  <si>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</si>
  <si>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</si>
  <si>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</si>
  <si>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</si>
  <si>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</si>
  <si>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</si>
  <si>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</si>
  <si>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</si>
  <si>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</si>
  <si>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</si>
  <si>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</si>
  <si>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</si>
  <si>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</si>
  <si>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Fórmula</t>
  </si>
  <si>
    <t>Nombre</t>
  </si>
  <si>
    <t>Código</t>
  </si>
  <si>
    <t>Hoja de Vida de Indicadores 2022</t>
  </si>
  <si>
    <t>Proyectó:</t>
  </si>
  <si>
    <t>Cargo</t>
  </si>
  <si>
    <t>Revisó:</t>
  </si>
  <si>
    <t>Aprobó:</t>
  </si>
  <si>
    <t xml:space="preserve">Proceso:  </t>
  </si>
  <si>
    <t>Visitas Generales a los Sujetos Objeto de Supervisión</t>
  </si>
  <si>
    <t xml:space="preserve">Grupo de Trabajo : </t>
  </si>
  <si>
    <r>
      <t>Macroproceso</t>
    </r>
    <r>
      <rPr>
        <i/>
        <sz val="12"/>
        <rFont val="Calibri"/>
        <family val="2"/>
        <scheme val="minor"/>
      </rPr>
      <t xml:space="preserve">: </t>
    </r>
  </si>
  <si>
    <t>I Cuatrimestre</t>
  </si>
  <si>
    <t>II Cuatrimeste</t>
  </si>
  <si>
    <t>III Cuatrimestre</t>
  </si>
  <si>
    <t>Indice</t>
  </si>
  <si>
    <t>Meta Trimestral</t>
  </si>
  <si>
    <t>Macroproceso</t>
  </si>
  <si>
    <t>PRIMER CUATRIMESTRE</t>
  </si>
  <si>
    <t>SEGUNDO CUATRIMESTRE</t>
  </si>
  <si>
    <t>TERCER CUATRIMESTRE</t>
  </si>
  <si>
    <t>Clasificación de notarias en subsidiadas y no subsidiadas</t>
  </si>
  <si>
    <t>Comunicaciones y expedición de certificaciones</t>
  </si>
  <si>
    <t>Creación, Supresión y Modificación de Círculos Notariales</t>
  </si>
  <si>
    <t>Creación, supresión y modificación de códigos jurídicos notariales</t>
  </si>
  <si>
    <t>Inducción y capacitación para notarios y cónsules</t>
  </si>
  <si>
    <t>Registro público de carrera notarial</t>
  </si>
  <si>
    <t>Reparto notarial</t>
  </si>
  <si>
    <t>Trámite de novedades de notarios</t>
  </si>
  <si>
    <t>Trámite de novedades notariales</t>
  </si>
  <si>
    <t>Actuaciones Administrativas</t>
  </si>
  <si>
    <t>Consulta de Índices de Propietarios e Históricos</t>
  </si>
  <si>
    <t>Corrección de Documentos sometidos a Registro</t>
  </si>
  <si>
    <t>Creación, Supresión y Modificación  de Círculos Registrales</t>
  </si>
  <si>
    <t>Creación, Supresión y Modificación de Códigos de Actos Jurídicos Registrales</t>
  </si>
  <si>
    <t xml:space="preserve">Expedición de Certificados Inmobiliarios </t>
  </si>
  <si>
    <t>Gestión registral para el saneamiento y la formalización de la propiedad inmobiliaria urbana</t>
  </si>
  <si>
    <t>Implementación de Modelo de Servicio Ventanilla Única</t>
  </si>
  <si>
    <t>Interoperabilidad Registro – Catastro Multipropósito</t>
  </si>
  <si>
    <t>Manejo Administrativo Novedades en las ORIP</t>
  </si>
  <si>
    <t>Registro de Instrumentos Públicos</t>
  </si>
  <si>
    <t>Comunicaciones Externas                 ​</t>
  </si>
  <si>
    <t>Comunicaciones Internas                 ​</t>
  </si>
  <si>
    <t>Notificaciones​</t>
  </si>
  <si>
    <t>Intervención a sujetos objeto de supervisión</t>
  </si>
  <si>
    <t>Procesos disciplinarios a sujetos objeto de supervisión</t>
  </si>
  <si>
    <t>Administración del Sistema General de Riesgos y/o oportunidades institucionales</t>
  </si>
  <si>
    <t>Auditorias de Gestión</t>
  </si>
  <si>
    <t>Formulación y Seguimiento a planes de mejoramiento integrados</t>
  </si>
  <si>
    <t>Seguimiento,  medición y evaluación de la Gestión </t>
  </si>
  <si>
    <t>Gestión disciplinaria interna</t>
  </si>
  <si>
    <t>Cooperación y Relaciones Nacionales e Internacionales​</t>
  </si>
  <si>
    <t>Planeación Institucional</t>
  </si>
  <si>
    <t>Programación Presupuestal</t>
  </si>
  <si>
    <t>Comisiones y Viáticos</t>
  </si>
  <si>
    <t>Inventarios</t>
  </si>
  <si>
    <t>Mantenimiento de la Infraestructura Física</t>
  </si>
  <si>
    <t xml:space="preserve">Siniestros y Seguros </t>
  </si>
  <si>
    <t xml:space="preserve">Suministros de bienes y servicios </t>
  </si>
  <si>
    <t>Gestión precontractual, contractual, ejecución y liquidación de procesos contractuales</t>
  </si>
  <si>
    <t>Gestión de incorporación de tecnologías</t>
  </si>
  <si>
    <t>Gestión de recursos de tecnología</t>
  </si>
  <si>
    <t>Innovación y desarrollo</t>
  </si>
  <si>
    <t>Gestión de la Innovación</t>
  </si>
  <si>
    <t>Gestión del Conocimiento y analítica</t>
  </si>
  <si>
    <t xml:space="preserve">Gestión Investigación Institucional </t>
  </si>
  <si>
    <t>Bienestar</t>
  </si>
  <si>
    <t xml:space="preserve">Fortalecimiento de competencias </t>
  </si>
  <si>
    <t>Nómina</t>
  </si>
  <si>
    <t>Retiro del Servicio.​</t>
  </si>
  <si>
    <t>Vinculación</t>
  </si>
  <si>
    <t>Administración Documental</t>
  </si>
  <si>
    <t>Planeación Documental y Mejora Continua</t>
  </si>
  <si>
    <t>Preservación y Conservación Documental</t>
  </si>
  <si>
    <t>Producción, Gestión y Tramites Documentales</t>
  </si>
  <si>
    <t>Administración pensional</t>
  </si>
  <si>
    <t>Conciliaciones institucionales</t>
  </si>
  <si>
    <t>Contabilización y Generación de Obligaciones</t>
  </si>
  <si>
    <t>Contabilización y Liquidación Ley 55/85</t>
  </si>
  <si>
    <t>Devoluciones de Dinero</t>
  </si>
  <si>
    <t>Ejecución Presupuestal</t>
  </si>
  <si>
    <t>Estados Financieros</t>
  </si>
  <si>
    <t>Operaciones Reciprocas</t>
  </si>
  <si>
    <t>Pagos institucionales</t>
  </si>
  <si>
    <t>Recaudos</t>
  </si>
  <si>
    <t>Reclasificación y Conciliaciones de Retención en la Fuente</t>
  </si>
  <si>
    <t>Administración Judicial</t>
  </si>
  <si>
    <t>Apoyo Jurídico Registral, Notarial y de Curadores Urbanos</t>
  </si>
  <si>
    <t>Concurso y Carretal Notarial</t>
  </si>
  <si>
    <t>Jurisdicción Coactiva</t>
  </si>
  <si>
    <t>Análisis de la información a Sujetos Objeto de Supervisión</t>
  </si>
  <si>
    <t>Seguimiento a Instrucciones Administrativas y Providencias Judiciales</t>
  </si>
  <si>
    <t>Supervisión a Sujetos Objeto de Supervisión</t>
  </si>
  <si>
    <t>Visitas Especiales a los Sujetos Objeto de Supervisión</t>
  </si>
  <si>
    <t>Atención a Peticiones</t>
  </si>
  <si>
    <t>Mecanismos de participación ciudadana OAC</t>
  </si>
  <si>
    <t>Sistema de Gestión Ambiental</t>
  </si>
  <si>
    <t>Sistema de Gestión de la Calidad​</t>
  </si>
  <si>
    <t>Sistema de Gestión de SST</t>
  </si>
  <si>
    <t>Sistema de Seguridad de la Información</t>
  </si>
  <si>
    <t>Orientación e instrucción a Curadores Urbanos</t>
  </si>
  <si>
    <t>Orientación e instrucción a Gestores y Operadores Catastrales</t>
  </si>
  <si>
    <t>Orientación e instrucción a Notarios y Cónsules</t>
  </si>
  <si>
    <t>Orientación e instrucción a Registradores de Instrumentos Públicos</t>
  </si>
  <si>
    <t>error</t>
  </si>
  <si>
    <r>
      <t>Administracion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del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servicio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publico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notarial</t>
    </r>
  </si>
  <si>
    <r>
      <t>Administración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del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servicio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público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 xml:space="preserve">registral
</t>
    </r>
  </si>
  <si>
    <r>
      <t>Comunicación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Estratégica​</t>
    </r>
  </si>
  <si>
    <r>
      <t>Control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a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sujetos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objeto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de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supervisión</t>
    </r>
  </si>
  <si>
    <r>
      <t>Control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de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la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Gestión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Institucional</t>
    </r>
  </si>
  <si>
    <r>
      <t>Control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Disciplinario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Interno</t>
    </r>
  </si>
  <si>
    <r>
      <t>Direccionamiento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Estratégico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y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Planeación</t>
    </r>
  </si>
  <si>
    <r>
      <t>Gestión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Administrativa</t>
    </r>
  </si>
  <si>
    <r>
      <t>Gestión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Contractual</t>
    </r>
  </si>
  <si>
    <r>
      <t>Gestión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de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Tecnologías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de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la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Información</t>
    </r>
  </si>
  <si>
    <r>
      <t>Gestión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del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Talento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Humano</t>
    </r>
  </si>
  <si>
    <r>
      <t>Gestión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Documental</t>
    </r>
  </si>
  <si>
    <r>
      <t>Gestión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Financiera</t>
    </r>
  </si>
  <si>
    <r>
      <t>Gestión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Jurídica</t>
    </r>
  </si>
  <si>
    <r>
      <t>Inspección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a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sujetos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objeto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de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supervisión</t>
    </r>
  </si>
  <si>
    <r>
      <t>Relacionamiento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con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el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Ciudadano</t>
    </r>
  </si>
  <si>
    <r>
      <t>Sistemas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Integrados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de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Gestión​</t>
    </r>
  </si>
  <si>
    <r>
      <t>Vigilancia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a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sujetos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objeto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de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supervisión</t>
    </r>
  </si>
  <si>
    <r>
      <t>Gestión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del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Conocimiento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Innovación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Desarrollo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e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Investigación</t>
    </r>
  </si>
  <si>
    <t>%</t>
  </si>
  <si>
    <t>Lineal</t>
  </si>
  <si>
    <t>Ascendente</t>
  </si>
  <si>
    <t>Eficiencia</t>
  </si>
  <si>
    <t>Incidentes Orientación Funcional A La Operatividad Del Aplicativo SIR</t>
  </si>
  <si>
    <t xml:space="preserve">Incidentes reportados a la SNR del aplicativo SIR </t>
  </si>
  <si>
    <t xml:space="preserve">Administración.del.servicio.público.registral
</t>
  </si>
  <si>
    <t>Herramienta CA y/o informe de gestión mensua</t>
  </si>
  <si>
    <t xml:space="preserve">Incidentes cerrados / 
Incidentes reportados a la SNR del aplicativo SIR </t>
  </si>
  <si>
    <t>Incidentes cerrados</t>
  </si>
  <si>
    <t>Sandra Milena Palacios</t>
  </si>
  <si>
    <t>Contratista</t>
  </si>
  <si>
    <t>Calidad - Direccion Tecnica de Registro</t>
  </si>
  <si>
    <t xml:space="preserve">Rumaldo Esteban Gonzalez Diaz </t>
  </si>
  <si>
    <t xml:space="preserve">Nancy Maribel Ordoñez </t>
  </si>
  <si>
    <t xml:space="preserve">Cuatrimestral </t>
  </si>
  <si>
    <t>Linea SIR</t>
  </si>
  <si>
    <t>Brindar apoyo funcional a las Oficinas de Registro NIVEL III, que operan con el aplicativo  SIR.</t>
  </si>
  <si>
    <t>mensual</t>
  </si>
  <si>
    <t>N/A</t>
  </si>
  <si>
    <t>La Dirección Técnica de Registro como  componente funcional de la Línea de Mesa de Ayuda SIR nivel III, realiza seguimiento de los incidentes  del aplicativo SIR que se reportan a Mesa de Ayuda Funcional y soluciona  los que incidentes escalados a la SNR- DTR. En el cuatrimestre se reportaron 2,253 incidentes de los cuales fueron cerrados  y solucionados 2.243 casos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</si>
</sst>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8"/>
      <name val="Calibri"/>
      <family val="2"/>
      <scheme val="minor"/>
    </font>
    <font>
      <b/>
      <sz val="10"/>
      <color rgb="FFFFFFFF"/>
      <name val="Calibri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i/>
      <sz val="20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sz val="10"/>
      <color theme="0"/>
      <name val="Arial"/>
      <family val="2"/>
    </font>
    <font>
      <sz val="10"/>
      <color rgb="FF000000"/>
      <name val="Calibri"/>
      <family val="2"/>
    </font>
    <font>
      <sz val="11"/>
      <color rgb="FF444444"/>
      <name val="Calibri"/>
      <family val="2"/>
    </font>
    <font>
      <sz val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gray0625">
        <fgColor theme="3" tint="0.79998168889431442"/>
        <bgColor theme="0" tint="-4.9989318521683403E-2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3" fillId="0" borderId="0"/>
  </cellStyleXfs>
  <cellXfs count="206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5" fillId="3" borderId="0" xfId="0" applyFont="1" applyFill="1">
      <alignment vertical="center"/>
    </xf>
    <xf numFmtId="0" fontId="9" fillId="4" borderId="0" xfId="0" applyFont="1" applyFill="1" applyAlignment="1"/>
    <xf numFmtId="0" fontId="9" fillId="4" borderId="0" xfId="0" applyFont="1" applyFill="1" applyAlignment="1">
      <alignment wrapText="1"/>
    </xf>
    <xf numFmtId="0" fontId="9" fillId="4" borderId="0" xfId="0" applyFont="1" applyFill="1" applyAlignment="1">
      <alignment horizontal="left"/>
    </xf>
    <xf numFmtId="0" fontId="9" fillId="0" borderId="0" xfId="0" applyFont="1" applyFill="1" applyAlignment="1"/>
    <xf numFmtId="0" fontId="5" fillId="3" borderId="9" xfId="0" applyFont="1" applyFill="1" applyBorder="1" applyAlignment="1"/>
    <xf numFmtId="0" fontId="5" fillId="3" borderId="10" xfId="0" applyFont="1" applyFill="1" applyBorder="1" applyAlignment="1">
      <alignment horizontal="center"/>
    </xf>
    <xf numFmtId="0" fontId="10" fillId="3" borderId="10" xfId="0" applyFont="1" applyFill="1" applyBorder="1" applyAlignment="1">
      <alignment vertical="center"/>
    </xf>
    <xf numFmtId="0" fontId="9" fillId="3" borderId="10" xfId="0" applyFont="1" applyFill="1" applyBorder="1" applyAlignment="1"/>
    <xf numFmtId="0" fontId="9" fillId="0" borderId="10" xfId="0" applyFont="1" applyFill="1" applyBorder="1" applyAlignment="1">
      <alignment horizontal="left"/>
    </xf>
    <xf numFmtId="0" fontId="5" fillId="3" borderId="12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left"/>
    </xf>
    <xf numFmtId="0" fontId="9" fillId="0" borderId="0" xfId="0" applyFont="1" applyFill="1" applyBorder="1" applyAlignment="1"/>
    <xf numFmtId="0" fontId="9" fillId="0" borderId="0" xfId="0" applyFont="1" applyFill="1" applyBorder="1" applyAlignment="1">
      <alignment horizontal="left"/>
    </xf>
    <xf numFmtId="0" fontId="9" fillId="3" borderId="0" xfId="0" applyFont="1" applyFill="1" applyBorder="1" applyAlignment="1"/>
    <xf numFmtId="0" fontId="5" fillId="3" borderId="12" xfId="0" applyFont="1" applyFill="1" applyBorder="1" applyAlignment="1"/>
    <xf numFmtId="0" fontId="5" fillId="3" borderId="0" xfId="0" applyFont="1" applyFill="1" applyBorder="1" applyAlignment="1"/>
    <xf numFmtId="0" fontId="10" fillId="3" borderId="0" xfId="0" applyFont="1" applyFill="1" applyBorder="1" applyAlignment="1">
      <alignment vertical="center"/>
    </xf>
    <xf numFmtId="0" fontId="5" fillId="0" borderId="0" xfId="0" applyFont="1" applyFill="1" applyBorder="1">
      <alignment vertical="center"/>
    </xf>
    <xf numFmtId="0" fontId="14" fillId="3" borderId="10" xfId="0" applyFont="1" applyFill="1" applyBorder="1" applyAlignment="1"/>
    <xf numFmtId="0" fontId="14" fillId="0" borderId="0" xfId="0" applyFont="1" applyFill="1" applyBorder="1" applyAlignment="1"/>
    <xf numFmtId="0" fontId="14" fillId="3" borderId="0" xfId="0" applyFont="1" applyFill="1" applyBorder="1" applyAlignment="1"/>
    <xf numFmtId="0" fontId="9" fillId="3" borderId="10" xfId="0" applyFont="1" applyFill="1" applyBorder="1" applyAlignment="1">
      <alignment horizontal="left"/>
    </xf>
    <xf numFmtId="0" fontId="9" fillId="3" borderId="0" xfId="0" applyFont="1" applyFill="1" applyBorder="1" applyAlignment="1">
      <alignment horizontal="left"/>
    </xf>
    <xf numFmtId="0" fontId="9" fillId="0" borderId="10" xfId="0" applyFont="1" applyFill="1" applyBorder="1" applyAlignment="1"/>
    <xf numFmtId="0" fontId="9" fillId="0" borderId="11" xfId="0" applyFont="1" applyFill="1" applyBorder="1" applyAlignment="1"/>
    <xf numFmtId="0" fontId="9" fillId="0" borderId="13" xfId="0" applyFont="1" applyFill="1" applyBorder="1" applyAlignment="1"/>
    <xf numFmtId="0" fontId="9" fillId="0" borderId="15" xfId="0" applyFont="1" applyFill="1" applyBorder="1" applyAlignment="1"/>
    <xf numFmtId="0" fontId="9" fillId="0" borderId="16" xfId="0" applyFont="1" applyFill="1" applyBorder="1" applyAlignment="1"/>
    <xf numFmtId="0" fontId="15" fillId="0" borderId="0" xfId="0" applyFont="1" applyFill="1" applyAlignment="1"/>
    <xf numFmtId="0" fontId="4" fillId="2" borderId="3" xfId="0" applyNumberFormat="1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/>
    <xf numFmtId="0" fontId="9" fillId="4" borderId="0" xfId="0" applyFont="1" applyFill="1" applyBorder="1" applyAlignment="1"/>
    <xf numFmtId="0" fontId="5" fillId="3" borderId="0" xfId="0" applyFont="1" applyFill="1" applyBorder="1">
      <alignment vertical="center"/>
    </xf>
    <xf numFmtId="0" fontId="9" fillId="4" borderId="0" xfId="0" applyFont="1" applyFill="1" applyBorder="1" applyAlignment="1">
      <alignment horizontal="right"/>
    </xf>
    <xf numFmtId="0" fontId="5" fillId="3" borderId="0" xfId="0" applyFont="1" applyFill="1" applyBorder="1" applyAlignment="1">
      <alignment horizontal="right" vertical="center"/>
    </xf>
    <xf numFmtId="9" fontId="9" fillId="3" borderId="10" xfId="1" applyFont="1" applyFill="1" applyBorder="1" applyAlignment="1">
      <alignment horizontal="left"/>
    </xf>
    <xf numFmtId="9" fontId="9" fillId="3" borderId="0" xfId="1" applyFont="1" applyFill="1" applyBorder="1" applyAlignment="1">
      <alignment horizontal="left"/>
    </xf>
    <xf numFmtId="9" fontId="12" fillId="3" borderId="15" xfId="1" applyFont="1" applyFill="1" applyBorder="1" applyAlignment="1"/>
    <xf numFmtId="9" fontId="4" fillId="2" borderId="3" xfId="1" applyFont="1" applyFill="1" applyBorder="1" applyAlignment="1">
      <alignment horizontal="center" vertical="center" wrapText="1"/>
    </xf>
    <xf numFmtId="9" fontId="9" fillId="0" borderId="0" xfId="1" applyFont="1" applyFill="1" applyAlignment="1"/>
    <xf numFmtId="9" fontId="5" fillId="0" borderId="0" xfId="1" applyFont="1" applyBorder="1">
      <alignment vertical="center"/>
    </xf>
    <xf numFmtId="9" fontId="5" fillId="0" borderId="0" xfId="1" applyFont="1">
      <alignment vertical="center"/>
    </xf>
    <xf numFmtId="9" fontId="5" fillId="3" borderId="0" xfId="1" applyFont="1" applyFill="1">
      <alignment vertical="center"/>
    </xf>
    <xf numFmtId="9" fontId="5" fillId="3" borderId="0" xfId="1" applyFont="1" applyFill="1" applyBorder="1">
      <alignment vertical="center"/>
    </xf>
    <xf numFmtId="0" fontId="16" fillId="3" borderId="15" xfId="0" applyFont="1" applyFill="1" applyBorder="1" applyAlignment="1"/>
    <xf numFmtId="0" fontId="5" fillId="0" borderId="0" xfId="0" applyFont="1" applyAlignment="1">
      <alignment vertical="center"/>
    </xf>
    <xf numFmtId="0" fontId="9" fillId="0" borderId="14" xfId="0" applyFont="1" applyFill="1" applyBorder="1" applyAlignment="1"/>
    <xf numFmtId="0" fontId="12" fillId="3" borderId="15" xfId="0" applyFont="1" applyFill="1" applyBorder="1" applyAlignment="1">
      <alignment horizontal="right"/>
    </xf>
    <xf numFmtId="0" fontId="15" fillId="4" borderId="0" xfId="0" applyFont="1" applyFill="1" applyAlignment="1"/>
    <xf numFmtId="0" fontId="6" fillId="3" borderId="9" xfId="0" applyFont="1" applyFill="1" applyBorder="1" applyAlignment="1"/>
    <xf numFmtId="0" fontId="6" fillId="3" borderId="12" xfId="0" applyFont="1" applyFill="1" applyBorder="1" applyAlignment="1">
      <alignment horizontal="left"/>
    </xf>
    <xf numFmtId="0" fontId="6" fillId="3" borderId="12" xfId="0" applyFont="1" applyFill="1" applyBorder="1" applyAlignment="1"/>
    <xf numFmtId="0" fontId="6" fillId="0" borderId="0" xfId="0" applyFont="1">
      <alignment vertical="center"/>
    </xf>
    <xf numFmtId="0" fontId="11" fillId="3" borderId="11" xfId="0" applyFont="1" applyFill="1" applyBorder="1" applyAlignment="1">
      <alignment horizontal="right"/>
    </xf>
    <xf numFmtId="0" fontId="11" fillId="3" borderId="13" xfId="0" applyFont="1" applyFill="1" applyBorder="1" applyAlignment="1">
      <alignment horizontal="right"/>
    </xf>
    <xf numFmtId="14" fontId="11" fillId="3" borderId="13" xfId="0" applyNumberFormat="1" applyFont="1" applyFill="1" applyBorder="1" applyAlignment="1">
      <alignment horizontal="right"/>
    </xf>
    <xf numFmtId="0" fontId="12" fillId="3" borderId="16" xfId="0" applyFont="1" applyFill="1" applyBorder="1" applyAlignment="1">
      <alignment horizontal="right"/>
    </xf>
    <xf numFmtId="0" fontId="9" fillId="4" borderId="0" xfId="0" applyFont="1" applyFill="1" applyAlignment="1">
      <alignment horizontal="right"/>
    </xf>
    <xf numFmtId="0" fontId="9" fillId="0" borderId="0" xfId="0" applyFont="1" applyAlignment="1"/>
    <xf numFmtId="0" fontId="7" fillId="0" borderId="3" xfId="0" applyFont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left" vertical="center"/>
    </xf>
    <xf numFmtId="0" fontId="8" fillId="3" borderId="3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5" fillId="0" borderId="3" xfId="0" applyFont="1" applyBorder="1" applyAlignment="1"/>
    <xf numFmtId="0" fontId="15" fillId="0" borderId="0" xfId="0" applyFont="1" applyAlignment="1"/>
    <xf numFmtId="0" fontId="19" fillId="0" borderId="0" xfId="0" applyFont="1" applyAlignment="1">
      <alignment horizontal="center"/>
    </xf>
    <xf numFmtId="0" fontId="12" fillId="3" borderId="15" xfId="0" applyFont="1" applyFill="1" applyBorder="1" applyAlignment="1">
      <alignment vertical="center"/>
    </xf>
    <xf numFmtId="0" fontId="21" fillId="3" borderId="10" xfId="0" applyFont="1" applyFill="1" applyBorder="1" applyAlignment="1">
      <alignment horizontal="right" vertical="center"/>
    </xf>
    <xf numFmtId="0" fontId="21" fillId="3" borderId="0" xfId="0" applyFont="1" applyFill="1" applyBorder="1" applyAlignment="1">
      <alignment horizontal="right" vertical="center"/>
    </xf>
    <xf numFmtId="0" fontId="23" fillId="3" borderId="10" xfId="0" applyFont="1" applyFill="1" applyBorder="1" applyAlignment="1"/>
    <xf numFmtId="0" fontId="23" fillId="0" borderId="0" xfId="0" applyFont="1" applyFill="1" applyBorder="1" applyAlignment="1"/>
    <xf numFmtId="0" fontId="22" fillId="3" borderId="0" xfId="0" applyFont="1" applyFill="1" applyBorder="1" applyAlignment="1">
      <alignment vertical="center"/>
    </xf>
    <xf numFmtId="0" fontId="17" fillId="4" borderId="11" xfId="0" applyFont="1" applyFill="1" applyBorder="1" applyAlignment="1">
      <alignment horizontal="center"/>
    </xf>
    <xf numFmtId="0" fontId="9" fillId="4" borderId="0" xfId="0" applyFont="1" applyFill="1" applyAlignment="1"/>
    <xf numFmtId="0" fontId="5" fillId="3" borderId="9" xfId="0" applyFont="1" applyFill="1" applyBorder="1" applyAlignment="1"/>
    <xf numFmtId="0" fontId="5" fillId="3" borderId="10" xfId="0" applyFont="1" applyFill="1" applyBorder="1" applyAlignment="1">
      <alignment horizontal="center"/>
    </xf>
    <xf numFmtId="0" fontId="9" fillId="3" borderId="10" xfId="0" applyFont="1" applyFill="1" applyBorder="1" applyAlignment="1"/>
    <xf numFmtId="0" fontId="11" fillId="3" borderId="11" xfId="0" applyFont="1" applyFill="1" applyBorder="1" applyAlignment="1"/>
    <xf numFmtId="0" fontId="5" fillId="3" borderId="12" xfId="0" applyFont="1" applyFill="1" applyBorder="1" applyAlignment="1">
      <alignment horizontal="left"/>
    </xf>
    <xf numFmtId="0" fontId="11" fillId="3" borderId="13" xfId="0" applyFont="1" applyFill="1" applyBorder="1" applyAlignment="1">
      <alignment horizontal="left"/>
    </xf>
    <xf numFmtId="0" fontId="5" fillId="3" borderId="12" xfId="0" applyFont="1" applyFill="1" applyBorder="1" applyAlignment="1"/>
    <xf numFmtId="14" fontId="11" fillId="3" borderId="13" xfId="0" applyNumberFormat="1" applyFont="1" applyFill="1" applyBorder="1" applyAlignment="1">
      <alignment horizontal="left"/>
    </xf>
    <xf numFmtId="0" fontId="14" fillId="3" borderId="10" xfId="0" applyFont="1" applyFill="1" applyBorder="1" applyAlignment="1"/>
    <xf numFmtId="0" fontId="9" fillId="3" borderId="10" xfId="0" applyFont="1" applyFill="1" applyBorder="1" applyAlignment="1">
      <alignment horizontal="left"/>
    </xf>
    <xf numFmtId="0" fontId="12" fillId="3" borderId="14" xfId="0" applyFont="1" applyFill="1" applyBorder="1" applyAlignment="1"/>
    <xf numFmtId="0" fontId="12" fillId="3" borderId="15" xfId="0" applyFont="1" applyFill="1" applyBorder="1" applyAlignment="1"/>
    <xf numFmtId="0" fontId="12" fillId="3" borderId="16" xfId="0" applyFont="1" applyFill="1" applyBorder="1" applyAlignment="1"/>
    <xf numFmtId="0" fontId="26" fillId="3" borderId="24" xfId="0" applyFont="1" applyFill="1" applyBorder="1" applyAlignment="1">
      <alignment horizontal="left"/>
    </xf>
    <xf numFmtId="0" fontId="26" fillId="3" borderId="26" xfId="0" applyFont="1" applyFill="1" applyBorder="1" applyAlignment="1">
      <alignment horizontal="left"/>
    </xf>
    <xf numFmtId="0" fontId="18" fillId="2" borderId="17" xfId="0" applyFont="1" applyFill="1" applyBorder="1" applyAlignment="1">
      <alignment horizontal="right" vertical="center"/>
    </xf>
    <xf numFmtId="0" fontId="18" fillId="2" borderId="11" xfId="0" applyFont="1" applyFill="1" applyBorder="1" applyAlignment="1">
      <alignment horizontal="right" vertical="center"/>
    </xf>
    <xf numFmtId="0" fontId="18" fillId="2" borderId="10" xfId="0" applyFont="1" applyFill="1" applyBorder="1" applyAlignment="1">
      <alignment horizontal="right" vertical="center"/>
    </xf>
    <xf numFmtId="0" fontId="18" fillId="2" borderId="9" xfId="0" applyFont="1" applyFill="1" applyBorder="1" applyAlignment="1">
      <alignment horizontal="center" vertical="center"/>
    </xf>
    <xf numFmtId="1" fontId="1" fillId="3" borderId="29" xfId="1" applyNumberFormat="1" applyFont="1" applyFill="1" applyBorder="1" applyAlignment="1">
      <alignment horizontal="right" vertical="center" wrapText="1"/>
    </xf>
    <xf numFmtId="1" fontId="28" fillId="3" borderId="30" xfId="1" applyNumberFormat="1" applyFont="1" applyFill="1" applyBorder="1" applyAlignment="1">
      <alignment horizontal="right"/>
    </xf>
    <xf numFmtId="1" fontId="1" fillId="3" borderId="31" xfId="1" applyNumberFormat="1" applyFont="1" applyFill="1" applyBorder="1" applyAlignment="1">
      <alignment horizontal="right" vertical="center" wrapText="1"/>
    </xf>
    <xf numFmtId="1" fontId="28" fillId="3" borderId="24" xfId="1" applyNumberFormat="1" applyFont="1" applyFill="1" applyBorder="1" applyAlignment="1">
      <alignment horizontal="right"/>
    </xf>
    <xf numFmtId="10" fontId="29" fillId="3" borderId="31" xfId="1" applyNumberFormat="1" applyFont="1" applyFill="1" applyBorder="1" applyAlignment="1">
      <alignment horizontal="right"/>
    </xf>
    <xf numFmtId="10" fontId="29" fillId="3" borderId="3" xfId="1" applyNumberFormat="1" applyFont="1" applyFill="1" applyBorder="1" applyAlignment="1">
      <alignment horizontal="right"/>
    </xf>
    <xf numFmtId="10" fontId="29" fillId="3" borderId="24" xfId="1" applyNumberFormat="1" applyFont="1" applyFill="1" applyBorder="1" applyAlignment="1">
      <alignment horizontal="right"/>
    </xf>
    <xf numFmtId="9" fontId="26" fillId="3" borderId="32" xfId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36" xfId="0" applyFill="1" applyBorder="1" applyAlignment="1">
      <alignment horizontal="left"/>
    </xf>
    <xf numFmtId="0" fontId="0" fillId="0" borderId="0" xfId="0" applyAlignment="1">
      <alignment vertical="center"/>
    </xf>
    <xf numFmtId="0" fontId="22" fillId="3" borderId="10" xfId="0" applyFont="1" applyFill="1" applyBorder="1" applyAlignment="1">
      <alignment vertical="center"/>
    </xf>
    <xf numFmtId="0" fontId="0" fillId="6" borderId="0" xfId="0" applyFill="1" applyAlignment="1">
      <alignment horizontal="center" vertical="center"/>
    </xf>
    <xf numFmtId="0" fontId="0" fillId="5" borderId="3" xfId="0" applyFont="1" applyFill="1" applyBorder="1" applyAlignment="1">
      <alignment horizontal="left" vertical="center"/>
    </xf>
    <xf numFmtId="9" fontId="5" fillId="0" borderId="0" xfId="1" applyNumberFormat="1" applyFont="1" applyAlignment="1">
      <alignment vertical="center"/>
    </xf>
    <xf numFmtId="0" fontId="34" fillId="0" borderId="0" xfId="0" applyFont="1" applyAlignment="1">
      <alignment horizontal="center" vertical="center"/>
    </xf>
    <xf numFmtId="0" fontId="33" fillId="0" borderId="3" xfId="0" applyFont="1" applyBorder="1" applyAlignment="1">
      <alignment horizontal="center" vertical="center" wrapText="1"/>
    </xf>
    <xf numFmtId="9" fontId="33" fillId="0" borderId="3" xfId="0" applyNumberFormat="1" applyFont="1" applyBorder="1" applyAlignment="1">
      <alignment horizontal="center" vertical="center" wrapText="1"/>
    </xf>
    <xf numFmtId="0" fontId="35" fillId="7" borderId="38" xfId="0" applyFont="1" applyFill="1" applyBorder="1" applyAlignment="1">
      <alignment horizontal="left" vertical="center"/>
    </xf>
    <xf numFmtId="0" fontId="35" fillId="7" borderId="37" xfId="0" applyFont="1" applyFill="1" applyBorder="1" applyAlignment="1">
      <alignment horizontal="left" vertical="center" wrapText="1"/>
    </xf>
    <xf numFmtId="0" fontId="22" fillId="5" borderId="0" xfId="0" applyFont="1" applyFill="1" applyBorder="1" applyAlignment="1">
      <alignment vertical="center"/>
    </xf>
    <xf numFmtId="0" fontId="19" fillId="0" borderId="0" xfId="0" applyFont="1" applyAlignment="1"/>
    <xf numFmtId="0" fontId="20" fillId="0" borderId="1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9" fillId="0" borderId="39" xfId="0" applyFont="1" applyBorder="1" applyAlignment="1">
      <alignment horizontal="left"/>
    </xf>
    <xf numFmtId="0" fontId="9" fillId="0" borderId="40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15" fillId="0" borderId="39" xfId="0" applyFont="1" applyBorder="1" applyAlignment="1">
      <alignment horizontal="left"/>
    </xf>
    <xf numFmtId="0" fontId="15" fillId="0" borderId="40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40" xfId="0" applyFont="1" applyBorder="1" applyAlignment="1">
      <alignment horizontal="left"/>
    </xf>
    <xf numFmtId="0" fontId="27" fillId="3" borderId="17" xfId="0" applyFont="1" applyFill="1" applyBorder="1" applyAlignment="1">
      <alignment horizontal="center" vertical="center" wrapText="1"/>
    </xf>
    <xf numFmtId="0" fontId="27" fillId="3" borderId="18" xfId="0" applyFont="1" applyFill="1" applyBorder="1" applyAlignment="1">
      <alignment horizontal="center" vertical="center" wrapText="1"/>
    </xf>
    <xf numFmtId="0" fontId="27" fillId="3" borderId="19" xfId="0" applyFont="1" applyFill="1" applyBorder="1" applyAlignment="1">
      <alignment horizontal="center" vertical="center" wrapText="1"/>
    </xf>
    <xf numFmtId="0" fontId="27" fillId="3" borderId="17" xfId="0" applyFont="1" applyFill="1" applyBorder="1" applyAlignment="1">
      <alignment horizontal="center" vertical="center"/>
    </xf>
    <xf numFmtId="0" fontId="27" fillId="3" borderId="18" xfId="0" applyFont="1" applyFill="1" applyBorder="1" applyAlignment="1">
      <alignment horizontal="center" vertical="center"/>
    </xf>
    <xf numFmtId="0" fontId="27" fillId="3" borderId="19" xfId="0" applyFont="1" applyFill="1" applyBorder="1" applyAlignment="1">
      <alignment horizontal="center" vertical="center"/>
    </xf>
    <xf numFmtId="0" fontId="30" fillId="3" borderId="10" xfId="0" applyFont="1" applyFill="1" applyBorder="1" applyAlignment="1">
      <alignment horizontal="center" vertical="center"/>
    </xf>
    <xf numFmtId="0" fontId="30" fillId="3" borderId="0" xfId="0" applyFont="1" applyFill="1" applyBorder="1" applyAlignment="1">
      <alignment horizontal="center" vertical="center"/>
    </xf>
    <xf numFmtId="0" fontId="30" fillId="3" borderId="15" xfId="0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 wrapText="1"/>
    </xf>
    <xf numFmtId="0" fontId="18" fillId="2" borderId="18" xfId="0" applyFont="1" applyFill="1" applyBorder="1" applyAlignment="1">
      <alignment horizontal="center" vertical="center" wrapText="1"/>
    </xf>
    <xf numFmtId="0" fontId="18" fillId="2" borderId="19" xfId="0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0" fontId="18" fillId="2" borderId="19" xfId="0" applyFont="1" applyFill="1" applyBorder="1" applyAlignment="1">
      <alignment horizontal="center" vertical="center"/>
    </xf>
    <xf numFmtId="0" fontId="24" fillId="4" borderId="33" xfId="0" applyFont="1" applyFill="1" applyBorder="1" applyAlignment="1">
      <alignment horizontal="center"/>
    </xf>
    <xf numFmtId="0" fontId="24" fillId="4" borderId="34" xfId="0" applyFont="1" applyFill="1" applyBorder="1" applyAlignment="1">
      <alignment horizontal="center"/>
    </xf>
    <xf numFmtId="0" fontId="24" fillId="4" borderId="35" xfId="0" applyFont="1" applyFill="1" applyBorder="1" applyAlignment="1">
      <alignment horizontal="center"/>
    </xf>
    <xf numFmtId="0" fontId="25" fillId="4" borderId="33" xfId="0" applyFont="1" applyFill="1" applyBorder="1" applyAlignment="1">
      <alignment horizontal="center"/>
    </xf>
    <xf numFmtId="0" fontId="25" fillId="4" borderId="34" xfId="0" applyFont="1" applyFill="1" applyBorder="1" applyAlignment="1">
      <alignment horizontal="center"/>
    </xf>
    <xf numFmtId="0" fontId="25" fillId="4" borderId="35" xfId="0" applyFont="1" applyFill="1" applyBorder="1" applyAlignment="1">
      <alignment horizontal="center"/>
    </xf>
    <xf numFmtId="0" fontId="4" fillId="2" borderId="21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0" fontId="4" fillId="2" borderId="20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left" vertical="center"/>
    </xf>
    <xf numFmtId="0" fontId="4" fillId="2" borderId="6" xfId="0" applyNumberFormat="1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left" vertical="center"/>
    </xf>
    <xf numFmtId="0" fontId="4" fillId="2" borderId="8" xfId="0" applyNumberFormat="1" applyFont="1" applyFill="1" applyBorder="1" applyAlignment="1">
      <alignment horizontal="left" vertical="center"/>
    </xf>
    <xf numFmtId="0" fontId="4" fillId="2" borderId="5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2" fontId="4" fillId="2" borderId="3" xfId="0" applyNumberFormat="1" applyFont="1" applyFill="1" applyBorder="1" applyAlignment="1">
      <alignment horizontal="center" vertical="top" wrapText="1"/>
    </xf>
    <xf numFmtId="0" fontId="7" fillId="0" borderId="3" xfId="0" applyNumberFormat="1" applyFont="1" applyFill="1" applyBorder="1" applyAlignment="1">
      <alignment horizontal="center"/>
    </xf>
    <xf numFmtId="0" fontId="4" fillId="2" borderId="7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0" fontId="4" fillId="2" borderId="23" xfId="0" applyNumberFormat="1" applyFont="1" applyFill="1" applyBorder="1" applyAlignment="1">
      <alignment horizontal="center" vertical="center" wrapText="1"/>
    </xf>
    <xf numFmtId="0" fontId="4" fillId="2" borderId="10" xfId="0" applyNumberFormat="1" applyFont="1" applyFill="1" applyBorder="1" applyAlignment="1">
      <alignment horizontal="center" vertical="center" wrapText="1"/>
    </xf>
    <xf numFmtId="0" fontId="4" fillId="2" borderId="22" xfId="0" applyNumberFormat="1" applyFont="1" applyFill="1" applyBorder="1" applyAlignment="1">
      <alignment horizontal="center" vertical="center" wrapText="1"/>
    </xf>
    <xf numFmtId="0" fontId="4" fillId="2" borderId="28" xfId="0" applyNumberFormat="1" applyFont="1" applyFill="1" applyBorder="1" applyAlignment="1">
      <alignment horizontal="center" vertical="center" wrapText="1"/>
    </xf>
    <xf numFmtId="0" fontId="4" fillId="2" borderId="15" xfId="0" applyNumberFormat="1" applyFont="1" applyFill="1" applyBorder="1" applyAlignment="1">
      <alignment horizontal="center" vertical="center" wrapText="1"/>
    </xf>
    <xf numFmtId="0" fontId="4" fillId="2" borderId="25" xfId="0" applyNumberFormat="1" applyFont="1" applyFill="1" applyBorder="1" applyAlignment="1">
      <alignment horizontal="center" vertical="center" wrapText="1"/>
    </xf>
    <xf numFmtId="0" fontId="7" fillId="0" borderId="12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0" fontId="7" fillId="0" borderId="2" xfId="0" applyNumberFormat="1" applyFont="1" applyFill="1" applyBorder="1" applyAlignment="1">
      <alignment horizontal="center"/>
    </xf>
    <xf numFmtId="0" fontId="7" fillId="0" borderId="20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7" fillId="0" borderId="8" xfId="0" applyNumberFormat="1" applyFont="1" applyFill="1" applyBorder="1" applyAlignment="1">
      <alignment horizontal="center"/>
    </xf>
    <xf numFmtId="0" fontId="7" fillId="0" borderId="23" xfId="0" applyNumberFormat="1" applyFont="1" applyFill="1" applyBorder="1" applyAlignment="1">
      <alignment horizontal="center" vertical="center" wrapText="1"/>
    </xf>
    <xf numFmtId="0" fontId="7" fillId="0" borderId="10" xfId="0" applyNumberFormat="1" applyFont="1" applyFill="1" applyBorder="1" applyAlignment="1">
      <alignment horizontal="center" vertical="center" wrapText="1"/>
    </xf>
    <xf numFmtId="0" fontId="7" fillId="0" borderId="22" xfId="0" applyNumberFormat="1" applyFont="1" applyFill="1" applyBorder="1" applyAlignment="1">
      <alignment horizontal="center" vertical="center" wrapText="1"/>
    </xf>
    <xf numFmtId="0" fontId="7" fillId="0" borderId="41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>
      <alignment horizontal="center" vertical="center" wrapText="1"/>
    </xf>
    <xf numFmtId="0" fontId="7" fillId="0" borderId="27" xfId="0" applyNumberFormat="1" applyFont="1" applyFill="1" applyBorder="1" applyAlignment="1">
      <alignment horizontal="center"/>
    </xf>
    <xf numFmtId="0" fontId="4" fillId="2" borderId="3" xfId="0" applyNumberFormat="1" applyFont="1" applyFill="1" applyBorder="1" applyAlignment="1">
      <alignment horizontal="center"/>
    </xf>
    <xf numFmtId="0" fontId="31" fillId="3" borderId="10" xfId="0" applyFont="1" applyFill="1" applyBorder="1" applyAlignment="1">
      <alignment horizontal="center" vertical="center"/>
    </xf>
    <xf numFmtId="0" fontId="31" fillId="3" borderId="0" xfId="0" applyFont="1" applyFill="1" applyBorder="1" applyAlignment="1">
      <alignment horizontal="center" vertical="center"/>
    </xf>
    <xf numFmtId="0" fontId="31" fillId="3" borderId="15" xfId="0" applyFont="1" applyFill="1" applyBorder="1" applyAlignment="1">
      <alignment horizontal="center" vertical="center"/>
    </xf>
    <xf numFmtId="0" fontId="4" fillId="2" borderId="9" xfId="0" applyNumberFormat="1" applyFont="1" applyFill="1" applyBorder="1" applyAlignment="1">
      <alignment horizontal="center" vertical="center"/>
    </xf>
    <xf numFmtId="0" fontId="4" fillId="2" borderId="10" xfId="0" applyNumberFormat="1" applyFont="1" applyFill="1" applyBorder="1" applyAlignment="1">
      <alignment horizontal="center" vertical="center"/>
    </xf>
    <xf numFmtId="0" fontId="4" fillId="2" borderId="14" xfId="0" applyNumberFormat="1" applyFont="1" applyFill="1" applyBorder="1" applyAlignment="1">
      <alignment horizontal="center" vertical="center"/>
    </xf>
    <xf numFmtId="0" fontId="4" fillId="2" borderId="15" xfId="0" applyNumberFormat="1" applyFont="1" applyFill="1" applyBorder="1" applyAlignment="1">
      <alignment horizontal="center" vertical="center"/>
    </xf>
    <xf numFmtId="0" fontId="4" fillId="2" borderId="10" xfId="0" applyNumberFormat="1" applyFont="1" applyFill="1" applyBorder="1" applyAlignment="1">
      <alignment horizontal="left" vertical="center"/>
    </xf>
    <xf numFmtId="0" fontId="4" fillId="2" borderId="22" xfId="0" applyNumberFormat="1" applyFont="1" applyFill="1" applyBorder="1" applyAlignment="1">
      <alignment horizontal="left" vertical="center"/>
    </xf>
    <xf numFmtId="0" fontId="4" fillId="2" borderId="15" xfId="0" applyNumberFormat="1" applyFont="1" applyFill="1" applyBorder="1" applyAlignment="1">
      <alignment horizontal="left" vertical="center"/>
    </xf>
    <xf numFmtId="0" fontId="4" fillId="2" borderId="25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</cellXfs>
  <cellStyles count="3">
    <cellStyle name="Normal" xfId="0" builtinId="0"/>
    <cellStyle name="Normal 3" xfId="2"/>
    <cellStyle name="Porcentaje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00FF00"/>
      <rgbColor rgb="0099CCFF"/>
      <rgbColor rgb="00CCCCFF"/>
      <rgbColor rgb="00FFFFFF"/>
      <rgbColor rgb="00FF0000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9CCFF"/>
      <color rgb="FFCCCC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238770685579196E-2"/>
          <c:y val="0.16597479662868225"/>
          <c:w val="0.95839243498817972"/>
          <c:h val="0.75099558207397987"/>
        </c:manualLayout>
      </c:layout>
      <c:lineChart>
        <c:grouping val="standard"/>
        <c:varyColors val="0"/>
        <c:ser>
          <c:idx val="1"/>
          <c:order val="0"/>
          <c:tx>
            <c:strRef>
              <c:f>'REPORTE DE DATOS '!$E$12</c:f>
              <c:strCache>
                <c:ptCount val="1"/>
                <c:pt idx="0">
                  <c:v>Indice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'REPORTE DE DATOS '!$F$12:$Q$12</c:f>
              <c:numCache>
                <c:formatCode>0.00%</c:formatCode>
                <c:ptCount val="12"/>
                <c:pt idx="0">
                  <c:v>0.99794238683127567</c:v>
                </c:pt>
                <c:pt idx="1">
                  <c:v>0.9941860465116279</c:v>
                </c:pt>
                <c:pt idx="2">
                  <c:v>0.99268292682926829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8D5-4E0B-BBFF-AA3F90D2E22E}"/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 xmlns:c16="http://schemas.microsoft.com/office/drawing/2014/chart" xmlns:c16r2="http://schemas.microsoft.com/office/drawing/2015/06/chart">
                      <c:ext uri="{02D57815-91ED-43cb-92C2-25804820EDAC}">
                        <c15:formulaRef>
                          <c15:sqref>'REPORTE DE DATOS 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cat>
              </c15:filteredCategoryTitle>
            </c:ext>
          </c:extLst>
        </c:ser>
        <c:ser>
          <c:idx val="3"/>
          <c:order val="1"/>
          <c:tx>
            <c:strRef>
              <c:f>'REPORTE DE DATOS '!$E$13</c:f>
              <c:strCache>
                <c:ptCount val="1"/>
                <c:pt idx="0">
                  <c:v>Meta Trimestral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'REPORTE DE DATOS '!$F$13:$Q$13</c:f>
              <c:numCache>
                <c:formatCode>0%</c:formatCode>
                <c:ptCount val="12"/>
                <c:pt idx="0">
                  <c:v>0.95</c:v>
                </c:pt>
                <c:pt idx="1">
                  <c:v>0.95</c:v>
                </c:pt>
                <c:pt idx="2">
                  <c:v>0.95</c:v>
                </c:pt>
                <c:pt idx="3">
                  <c:v>0.95</c:v>
                </c:pt>
                <c:pt idx="4">
                  <c:v>0.95</c:v>
                </c:pt>
                <c:pt idx="5">
                  <c:v>0.95</c:v>
                </c:pt>
                <c:pt idx="6">
                  <c:v>0.95</c:v>
                </c:pt>
                <c:pt idx="7">
                  <c:v>0.95</c:v>
                </c:pt>
                <c:pt idx="8">
                  <c:v>0.95</c:v>
                </c:pt>
                <c:pt idx="9">
                  <c:v>0.95</c:v>
                </c:pt>
                <c:pt idx="10">
                  <c:v>0.95</c:v>
                </c:pt>
                <c:pt idx="11">
                  <c:v>0.95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8D5-4E0B-BBFF-AA3F90D2E22E}"/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 xmlns:c16="http://schemas.microsoft.com/office/drawing/2014/chart" xmlns:c16r2="http://schemas.microsoft.com/office/drawing/2015/06/chart">
                      <c:ext uri="{02D57815-91ED-43cb-92C2-25804820EDAC}">
                        <c15:formulaRef>
                          <c15:sqref>'REPORTE DE DATOS 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855745712"/>
        <c:axId val="-1855746800"/>
      </c:lineChart>
      <c:catAx>
        <c:axId val="-18557457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855746800"/>
        <c:crosses val="autoZero"/>
        <c:auto val="1"/>
        <c:lblAlgn val="ctr"/>
        <c:lblOffset val="100"/>
        <c:noMultiLvlLbl val="0"/>
      </c:catAx>
      <c:valAx>
        <c:axId val="-1855746800"/>
        <c:scaling>
          <c:orientation val="minMax"/>
        </c:scaling>
        <c:delete val="1"/>
        <c:axPos val="l"/>
        <c:numFmt formatCode="0%" sourceLinked="0"/>
        <c:majorTickMark val="out"/>
        <c:minorTickMark val="none"/>
        <c:tickLblPos val="nextTo"/>
        <c:crossAx val="-185574571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981075</xdr:colOff>
      <xdr:row>1</xdr:row>
      <xdr:rowOff>38099</xdr:rowOff>
    </xdr:from>
    <xdr:to>
      <xdr:col>2</xdr:col>
      <xdr:colOff>1247775</xdr:colOff>
      <xdr:row>4</xdr:row>
      <xdr:rowOff>114299</xdr:rowOff>
    </xdr:to>
    <xdr:pic>
      <xdr:nvPicPr>
        <xdr:cNvPr id="6" name="5 Imagen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13578" t="18731" r="65886" b="66163"/>
        <a:stretch>
          <a:fillRect/>
        </a:stretch>
      </xdr:blipFill>
      <xdr:spPr bwMode="auto">
        <a:xfrm>
          <a:off x="2019300" y="228599"/>
          <a:ext cx="1514475" cy="56197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212912</xdr:colOff>
      <xdr:row>1</xdr:row>
      <xdr:rowOff>78442</xdr:rowOff>
    </xdr:from>
    <xdr:to>
      <xdr:col>1</xdr:col>
      <xdr:colOff>1452533</xdr:colOff>
      <xdr:row>4</xdr:row>
      <xdr:rowOff>15802</xdr:rowOff>
    </xdr:to>
    <xdr:pic>
      <xdr:nvPicPr>
        <xdr:cNvPr id="9" name="5 Imagen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13578" t="18731" r="65886" b="66163"/>
        <a:stretch>
          <a:fillRect/>
        </a:stretch>
      </xdr:blipFill>
      <xdr:spPr bwMode="auto">
        <a:xfrm>
          <a:off x="459441" y="246530"/>
          <a:ext cx="1239621" cy="54247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8</xdr:row>
      <xdr:rowOff>19050</xdr:rowOff>
    </xdr:from>
    <xdr:to>
      <xdr:col>11</xdr:col>
      <xdr:colOff>542925</xdr:colOff>
      <xdr:row>24</xdr:row>
      <xdr:rowOff>76199</xdr:rowOff>
    </xdr:to>
    <xdr:graphicFrame macro="">
      <xdr:nvGraphicFramePr>
        <xdr:cNvPr id="25" name="4 Gráfico">
          <a:extLst>
            <a:ext uri="{FF2B5EF4-FFF2-40B4-BE49-F238E27FC236}">
              <a16:creationId xmlns="" xmlns:a16="http://schemas.microsoft.com/office/drawing/2014/main" id="{00000000-0008-0000-02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23533</xdr:colOff>
      <xdr:row>0</xdr:row>
      <xdr:rowOff>177614</xdr:rowOff>
    </xdr:from>
    <xdr:to>
      <xdr:col>27</xdr:col>
      <xdr:colOff>280707</xdr:colOff>
      <xdr:row>4</xdr:row>
      <xdr:rowOff>215714</xdr:rowOff>
    </xdr:to>
    <xdr:pic>
      <xdr:nvPicPr>
        <xdr:cNvPr id="13" name="0 Imagen">
          <a:extLst>
            <a:ext uri="{FF2B5EF4-FFF2-40B4-BE49-F238E27FC236}">
              <a16:creationId xmlns=""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201" r="53212" b="17326"/>
        <a:stretch>
          <a:fillRect/>
        </a:stretch>
      </xdr:blipFill>
      <xdr:spPr bwMode="auto">
        <a:xfrm>
          <a:off x="14748062" y="177614"/>
          <a:ext cx="1837204" cy="8337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29</xdr:col>
      <xdr:colOff>80683</xdr:colOff>
      <xdr:row>1</xdr:row>
      <xdr:rowOff>15687</xdr:rowOff>
    </xdr:from>
    <xdr:to>
      <xdr:col>32</xdr:col>
      <xdr:colOff>137833</xdr:colOff>
      <xdr:row>4</xdr:row>
      <xdr:rowOff>168087</xdr:rowOff>
    </xdr:to>
    <xdr:pic>
      <xdr:nvPicPr>
        <xdr:cNvPr id="14" name="0 Imagen">
          <a:extLst>
            <a:ext uri="{FF2B5EF4-FFF2-40B4-BE49-F238E27FC236}">
              <a16:creationId xmlns="" xmlns:a16="http://schemas.microsoft.com/office/drawing/2014/main" id="{00000000-0008-0000-02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388"/>
        <a:stretch>
          <a:fillRect/>
        </a:stretch>
      </xdr:blipFill>
      <xdr:spPr bwMode="auto">
        <a:xfrm>
          <a:off x="17438595" y="206187"/>
          <a:ext cx="1637179" cy="757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392207</xdr:colOff>
      <xdr:row>1</xdr:row>
      <xdr:rowOff>100852</xdr:rowOff>
    </xdr:from>
    <xdr:to>
      <xdr:col>4</xdr:col>
      <xdr:colOff>526677</xdr:colOff>
      <xdr:row>4</xdr:row>
      <xdr:rowOff>145676</xdr:rowOff>
    </xdr:to>
    <xdr:pic>
      <xdr:nvPicPr>
        <xdr:cNvPr id="9" name="5 Imagen">
          <a:extLst>
            <a:ext uri="{FF2B5EF4-FFF2-40B4-BE49-F238E27FC236}">
              <a16:creationId xmlns="" xmlns:a16="http://schemas.microsoft.com/office/drawing/2014/main" id="{00000000-0008-0000-0200-000009000000}"/>
            </a:ext>
          </a:extLst>
        </xdr:cNvPr>
        <xdr:cNvPicPr/>
      </xdr:nvPicPr>
      <xdr:blipFill>
        <a:blip xmlns:r="http://schemas.openxmlformats.org/officeDocument/2006/relationships" r:embed="rId3" cstate="print"/>
        <a:srcRect l="13578" t="18731" r="65886" b="66163"/>
        <a:stretch>
          <a:fillRect/>
        </a:stretch>
      </xdr:blipFill>
      <xdr:spPr bwMode="auto">
        <a:xfrm>
          <a:off x="638736" y="291352"/>
          <a:ext cx="1949823" cy="649942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ana/Downloads/Formato%20factores%20Criticos%20de%20exito!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E"/>
      <sheetName val="CARACTERIZACION INDICADOR"/>
      <sheetName val="REPORTE DE DATOS "/>
      <sheetName val="GRAFICOS ANALISIS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N16"/>
  <sheetViews>
    <sheetView showGridLines="0" tabSelected="1" zoomScale="90" zoomScaleNormal="90" zoomScaleSheetLayoutView="80" workbookViewId="0">
      <selection activeCell="E23" sqref="E23"/>
    </sheetView>
  </sheetViews>
  <sheetFormatPr baseColWidth="10" defaultColWidth="11.42578125" defaultRowHeight="16.5" customHeight="1" x14ac:dyDescent="0.2"/>
  <cols>
    <col min="1" max="1" width="14.7109375" style="57" customWidth="1"/>
    <col min="2" max="2" width="18.7109375" style="1" customWidth="1"/>
    <col min="3" max="3" width="39.28515625" style="50" customWidth="1"/>
    <col min="4" max="4" width="11.42578125" style="1" customWidth="1"/>
    <col min="5" max="5" width="15.140625" style="1" customWidth="1"/>
    <col min="6" max="6" width="54" style="1" customWidth="1"/>
    <col min="7" max="8" width="13.28515625" style="1" customWidth="1"/>
    <col min="9" max="10" width="17.42578125" style="1" customWidth="1"/>
    <col min="11" max="11" width="10.28515625" style="1" customWidth="1"/>
    <col min="12" max="12" width="15.140625" style="46" customWidth="1"/>
    <col min="13" max="13" width="15.5703125" style="1" customWidth="1"/>
    <col min="14" max="14" width="2.5703125" style="1" customWidth="1"/>
    <col min="15" max="16384" width="11.42578125" style="2"/>
  </cols>
  <sheetData>
    <row r="1" spans="1:14" s="21" customFormat="1" ht="15" customHeight="1" thickBot="1" x14ac:dyDescent="0.25">
      <c r="A1" s="5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s="15" customFormat="1" ht="12.95" customHeight="1" x14ac:dyDescent="0.2">
      <c r="A2" s="54"/>
      <c r="B2" s="10"/>
      <c r="C2" s="27"/>
      <c r="D2" s="81"/>
      <c r="E2" s="72" t="s">
        <v>40</v>
      </c>
      <c r="F2" s="113" t="s">
        <v>159</v>
      </c>
      <c r="G2" s="124" t="s">
        <v>32</v>
      </c>
      <c r="H2" s="124"/>
      <c r="I2" s="124"/>
      <c r="J2" s="124"/>
      <c r="K2" s="124"/>
      <c r="L2" s="40"/>
      <c r="M2" s="82"/>
      <c r="N2" s="36"/>
    </row>
    <row r="3" spans="1:14" s="15" customFormat="1" ht="12.95" customHeight="1" x14ac:dyDescent="0.2">
      <c r="A3" s="55"/>
      <c r="B3" s="65"/>
      <c r="D3" s="17"/>
      <c r="E3" s="73" t="s">
        <v>37</v>
      </c>
      <c r="F3" s="122" t="s">
        <v>68</v>
      </c>
      <c r="G3" s="125"/>
      <c r="H3" s="125"/>
      <c r="I3" s="125"/>
      <c r="J3" s="125"/>
      <c r="K3" s="125"/>
      <c r="L3" s="41"/>
      <c r="M3" s="84"/>
      <c r="N3" s="36"/>
    </row>
    <row r="4" spans="1:14" s="15" customFormat="1" ht="12.95" customHeight="1" x14ac:dyDescent="0.2">
      <c r="A4" s="56"/>
      <c r="B4" s="20"/>
      <c r="D4" s="17"/>
      <c r="E4" s="73" t="s">
        <v>39</v>
      </c>
      <c r="F4" s="76" t="s">
        <v>169</v>
      </c>
      <c r="G4" s="125"/>
      <c r="H4" s="125"/>
      <c r="I4" s="125"/>
      <c r="J4" s="125"/>
      <c r="K4" s="125"/>
      <c r="L4" s="41"/>
      <c r="M4" s="86"/>
      <c r="N4" s="36"/>
    </row>
    <row r="5" spans="1:14" s="15" customFormat="1" ht="14.25" customHeight="1" thickBot="1" x14ac:dyDescent="0.4">
      <c r="A5" s="89"/>
      <c r="B5" s="90"/>
      <c r="C5" s="49"/>
      <c r="D5" s="90"/>
      <c r="E5" s="90"/>
      <c r="F5" s="71"/>
      <c r="G5" s="126"/>
      <c r="H5" s="126"/>
      <c r="I5" s="126"/>
      <c r="J5" s="126"/>
      <c r="K5" s="126"/>
      <c r="L5" s="42"/>
      <c r="M5" s="91"/>
      <c r="N5" s="36"/>
    </row>
    <row r="6" spans="1:14" s="21" customFormat="1" ht="15" customHeight="1" x14ac:dyDescent="0.2">
      <c r="A6" s="5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45" customHeight="1" x14ac:dyDescent="0.2">
      <c r="A7" s="33" t="s">
        <v>31</v>
      </c>
      <c r="B7" s="34" t="s">
        <v>0</v>
      </c>
      <c r="C7" s="34" t="s">
        <v>1</v>
      </c>
      <c r="D7" s="34" t="s">
        <v>2</v>
      </c>
      <c r="E7" s="34" t="s">
        <v>3</v>
      </c>
      <c r="F7" s="34" t="s">
        <v>29</v>
      </c>
      <c r="G7" s="34" t="s">
        <v>4</v>
      </c>
      <c r="H7" s="34" t="s">
        <v>5</v>
      </c>
      <c r="I7" s="34" t="s">
        <v>6</v>
      </c>
      <c r="J7" s="34" t="s">
        <v>7</v>
      </c>
      <c r="K7" s="34" t="s">
        <v>8</v>
      </c>
      <c r="L7" s="43" t="s">
        <v>9</v>
      </c>
      <c r="M7" s="33" t="s">
        <v>10</v>
      </c>
      <c r="N7" s="4"/>
    </row>
    <row r="8" spans="1:14" ht="64.5" customHeight="1" x14ac:dyDescent="0.2">
      <c r="A8" s="66"/>
      <c r="B8" s="64" t="s">
        <v>157</v>
      </c>
      <c r="C8" s="64" t="s">
        <v>170</v>
      </c>
      <c r="D8" s="117" t="s">
        <v>153</v>
      </c>
      <c r="E8" s="64" t="s">
        <v>156</v>
      </c>
      <c r="F8" s="64" t="s">
        <v>161</v>
      </c>
      <c r="G8" s="64" t="s">
        <v>160</v>
      </c>
      <c r="H8" s="64" t="s">
        <v>160</v>
      </c>
      <c r="I8" s="64" t="s">
        <v>171</v>
      </c>
      <c r="J8" s="64" t="s">
        <v>168</v>
      </c>
      <c r="K8" s="118" t="s">
        <v>154</v>
      </c>
      <c r="L8" s="119">
        <v>0.95</v>
      </c>
      <c r="M8" s="64" t="s">
        <v>155</v>
      </c>
      <c r="N8" s="4"/>
    </row>
    <row r="9" spans="1:14" ht="12.75" customHeight="1" x14ac:dyDescent="0.2">
      <c r="A9" s="53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4"/>
    </row>
    <row r="10" spans="1:14" s="21" customFormat="1" ht="16.5" customHeight="1" x14ac:dyDescent="0.2">
      <c r="A10" s="32"/>
      <c r="B10" s="7"/>
      <c r="C10" s="7"/>
      <c r="D10" s="7"/>
      <c r="E10" s="7"/>
      <c r="F10" s="7"/>
      <c r="G10" s="7"/>
      <c r="H10" s="7"/>
      <c r="I10" s="7"/>
      <c r="J10" s="7"/>
      <c r="K10" s="7"/>
      <c r="L10" s="44"/>
      <c r="M10" s="7"/>
      <c r="N10" s="7"/>
    </row>
    <row r="11" spans="1:14" ht="16.5" customHeight="1" x14ac:dyDescent="0.2">
      <c r="A11" s="67" t="s">
        <v>33</v>
      </c>
      <c r="B11" s="127" t="s">
        <v>163</v>
      </c>
      <c r="C11" s="128"/>
      <c r="D11" s="68" t="s">
        <v>34</v>
      </c>
      <c r="E11" s="130" t="s">
        <v>164</v>
      </c>
      <c r="F11" s="131"/>
      <c r="G11" s="2"/>
      <c r="H11" s="2"/>
      <c r="I11" s="2"/>
      <c r="J11" s="2"/>
      <c r="K11" s="2"/>
      <c r="L11" s="45"/>
      <c r="M11" s="2"/>
      <c r="N11" s="2"/>
    </row>
    <row r="12" spans="1:14" ht="16.5" customHeight="1" x14ac:dyDescent="0.2">
      <c r="A12" s="67" t="s">
        <v>35</v>
      </c>
      <c r="B12" s="129" t="s">
        <v>166</v>
      </c>
      <c r="C12" s="129"/>
      <c r="D12" s="68" t="s">
        <v>34</v>
      </c>
      <c r="E12" s="132" t="s">
        <v>164</v>
      </c>
      <c r="F12" s="133"/>
    </row>
    <row r="13" spans="1:14" ht="16.5" customHeight="1" x14ac:dyDescent="0.2">
      <c r="A13" s="67" t="s">
        <v>36</v>
      </c>
      <c r="B13" s="129" t="s">
        <v>167</v>
      </c>
      <c r="C13" s="129"/>
      <c r="D13" s="68" t="s">
        <v>34</v>
      </c>
      <c r="E13" s="132" t="s">
        <v>165</v>
      </c>
      <c r="F13" s="133"/>
      <c r="H13" s="46"/>
    </row>
    <row r="14" spans="1:14" ht="16.5" customHeight="1" x14ac:dyDescent="0.2">
      <c r="A14" s="69"/>
      <c r="B14" s="70"/>
      <c r="C14" s="70"/>
      <c r="D14" s="70"/>
      <c r="E14" s="123"/>
      <c r="F14" s="70"/>
    </row>
    <row r="16" spans="1:14" ht="16.5" customHeight="1" x14ac:dyDescent="0.2">
      <c r="C16" s="116"/>
    </row>
  </sheetData>
  <mergeCells count="7">
    <mergeCell ref="G2:K5"/>
    <mergeCell ref="B11:C11"/>
    <mergeCell ref="B12:C12"/>
    <mergeCell ref="B13:C13"/>
    <mergeCell ref="E11:F11"/>
    <mergeCell ref="E12:F12"/>
    <mergeCell ref="E13:F13"/>
  </mergeCells>
  <dataValidations count="2">
    <dataValidation type="list" allowBlank="1" showInputMessage="1" showErrorMessage="1" sqref="F3">
      <formula1>INDIRECT(Selecc)</formula1>
    </dataValidation>
    <dataValidation type="list" allowBlank="1" showInputMessage="1" showErrorMessage="1" sqref="F2">
      <formula1>Macroproceso</formula1>
    </dataValidation>
  </dataValidations>
  <printOptions horizontalCentered="1" verticalCentered="1"/>
  <pageMargins left="1.1811023622047245" right="0" top="0.98425196850393704" bottom="0.98425196850393704" header="0.51181102362204722" footer="0.51181102362204722"/>
  <pageSetup paperSize="5" scale="66" orientation="landscape" r:id="rId1"/>
  <headerFooter>
    <oddFooter>&amp;L&amp;8DE-SOGI-PR-06-FR-01 V04 F23-11-2015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G14"/>
  <sheetViews>
    <sheetView showGridLines="0" zoomScale="85" zoomScaleNormal="85" workbookViewId="0">
      <selection activeCell="I14" sqref="I14"/>
    </sheetView>
  </sheetViews>
  <sheetFormatPr baseColWidth="10" defaultColWidth="11.42578125" defaultRowHeight="15" customHeight="1" x14ac:dyDescent="0.2"/>
  <cols>
    <col min="1" max="1" width="3.7109375" style="37" customWidth="1"/>
    <col min="2" max="2" width="33.140625" style="37" customWidth="1"/>
    <col min="3" max="3" width="33.28515625" style="37" customWidth="1"/>
    <col min="4" max="4" width="50" style="37" customWidth="1"/>
    <col min="5" max="5" width="56.28515625" style="37" customWidth="1"/>
    <col min="6" max="8" width="14.7109375" style="39" customWidth="1"/>
    <col min="9" max="17" width="14.7109375" style="37" customWidth="1"/>
    <col min="18" max="18" width="11.7109375" style="39" customWidth="1"/>
    <col min="19" max="19" width="3.7109375" style="37" customWidth="1"/>
    <col min="20" max="16384" width="11.42578125" style="37"/>
  </cols>
  <sheetData>
    <row r="1" spans="1:33" s="7" customFormat="1" ht="13.5" thickBot="1" x14ac:dyDescent="0.25">
      <c r="A1" s="4"/>
      <c r="B1" s="4"/>
      <c r="C1" s="4"/>
      <c r="D1" s="5"/>
      <c r="E1" s="36"/>
      <c r="F1" s="38"/>
      <c r="G1" s="38"/>
      <c r="H1" s="38"/>
      <c r="I1" s="36"/>
      <c r="J1" s="36"/>
      <c r="K1" s="36"/>
      <c r="L1" s="36"/>
      <c r="M1" s="36"/>
      <c r="N1" s="36"/>
      <c r="O1" s="36"/>
      <c r="P1" s="36"/>
      <c r="Q1" s="36"/>
      <c r="R1" s="38"/>
      <c r="S1" s="4"/>
    </row>
    <row r="2" spans="1:33" s="7" customFormat="1" ht="15.75" customHeight="1" x14ac:dyDescent="0.25">
      <c r="A2" s="4"/>
      <c r="B2" s="8"/>
      <c r="C2" s="9"/>
      <c r="D2" s="72" t="s">
        <v>40</v>
      </c>
      <c r="E2" s="74" t="str">
        <f>+'CARACTERIZACION INDICADOR'!F2</f>
        <v xml:space="preserve">Administración.del.servicio.público.registral
</v>
      </c>
      <c r="F2" s="11"/>
      <c r="G2" s="140" t="s">
        <v>11</v>
      </c>
      <c r="H2" s="140"/>
      <c r="I2" s="140"/>
      <c r="J2" s="22"/>
      <c r="K2" s="11"/>
      <c r="L2" s="11"/>
      <c r="M2" s="25"/>
      <c r="N2" s="22"/>
      <c r="O2" s="11"/>
      <c r="P2" s="11"/>
      <c r="Q2" s="25"/>
      <c r="R2" s="58"/>
      <c r="S2" s="4"/>
    </row>
    <row r="3" spans="1:33" s="7" customFormat="1" ht="15.75" customHeight="1" x14ac:dyDescent="0.25">
      <c r="A3" s="4"/>
      <c r="B3" s="13"/>
      <c r="C3" s="14"/>
      <c r="D3" s="73" t="s">
        <v>37</v>
      </c>
      <c r="E3" s="75" t="str">
        <f>+'CARACTERIZACION INDICADOR'!F3</f>
        <v>Manejo Administrativo Novedades en las ORIP</v>
      </c>
      <c r="F3" s="15"/>
      <c r="G3" s="141"/>
      <c r="H3" s="141"/>
      <c r="I3" s="141"/>
      <c r="J3" s="23"/>
      <c r="K3" s="15"/>
      <c r="L3" s="15"/>
      <c r="M3" s="15"/>
      <c r="N3" s="23"/>
      <c r="O3" s="15"/>
      <c r="P3" s="15"/>
      <c r="Q3" s="15"/>
      <c r="R3" s="59"/>
      <c r="S3" s="4"/>
    </row>
    <row r="4" spans="1:33" s="7" customFormat="1" ht="15.75" customHeight="1" x14ac:dyDescent="0.2">
      <c r="A4" s="4"/>
      <c r="B4" s="18"/>
      <c r="C4" s="19"/>
      <c r="D4" s="73" t="s">
        <v>39</v>
      </c>
      <c r="E4" s="76" t="str">
        <f>+'CARACTERIZACION INDICADOR'!F4</f>
        <v>Linea SIR</v>
      </c>
      <c r="F4" s="20"/>
      <c r="G4" s="141"/>
      <c r="H4" s="141"/>
      <c r="I4" s="141"/>
      <c r="J4" s="24"/>
      <c r="K4" s="17"/>
      <c r="L4" s="17"/>
      <c r="M4" s="17"/>
      <c r="N4" s="24"/>
      <c r="O4" s="17"/>
      <c r="P4" s="17"/>
      <c r="Q4" s="17"/>
      <c r="R4" s="60"/>
      <c r="S4" s="4"/>
    </row>
    <row r="5" spans="1:33" s="7" customFormat="1" ht="21.75" customHeight="1" thickBot="1" x14ac:dyDescent="0.4">
      <c r="A5" s="4"/>
      <c r="B5" s="51"/>
      <c r="C5" s="35"/>
      <c r="D5" s="49"/>
      <c r="E5" s="35"/>
      <c r="F5" s="52"/>
      <c r="G5" s="142"/>
      <c r="H5" s="142"/>
      <c r="I5" s="142"/>
      <c r="J5" s="35"/>
      <c r="K5" s="35"/>
      <c r="L5" s="35"/>
      <c r="M5" s="35"/>
      <c r="N5" s="35"/>
      <c r="O5" s="35"/>
      <c r="P5" s="35"/>
      <c r="Q5" s="35"/>
      <c r="R5" s="61"/>
      <c r="S5" s="4"/>
    </row>
    <row r="6" spans="1:33" s="15" customFormat="1" ht="21.75" customHeight="1" thickBot="1" x14ac:dyDescent="0.25">
      <c r="A6" s="4"/>
      <c r="B6" s="36"/>
      <c r="C6" s="36"/>
      <c r="D6" s="36"/>
      <c r="E6" s="36"/>
      <c r="F6" s="38"/>
      <c r="G6" s="38"/>
      <c r="H6" s="38"/>
      <c r="I6" s="36"/>
      <c r="J6" s="36"/>
      <c r="K6" s="36"/>
      <c r="L6" s="36"/>
      <c r="M6" s="36"/>
      <c r="N6" s="36"/>
      <c r="O6" s="36"/>
      <c r="P6" s="36"/>
      <c r="Q6" s="36"/>
      <c r="R6" s="38"/>
      <c r="S6" s="4"/>
    </row>
    <row r="7" spans="1:33" s="63" customFormat="1" ht="19.5" thickBot="1" x14ac:dyDescent="0.35">
      <c r="A7" s="4"/>
      <c r="B7" s="143" t="s">
        <v>31</v>
      </c>
      <c r="C7" s="146" t="s">
        <v>30</v>
      </c>
      <c r="D7" s="146" t="s">
        <v>29</v>
      </c>
      <c r="E7" s="146" t="s">
        <v>15</v>
      </c>
      <c r="F7" s="149" t="s">
        <v>11</v>
      </c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1"/>
      <c r="S7" s="4"/>
    </row>
    <row r="8" spans="1:33" s="63" customFormat="1" ht="16.5" thickBot="1" x14ac:dyDescent="0.3">
      <c r="A8" s="4"/>
      <c r="B8" s="144"/>
      <c r="C8" s="147"/>
      <c r="D8" s="147"/>
      <c r="E8" s="147"/>
      <c r="F8" s="152" t="s">
        <v>41</v>
      </c>
      <c r="G8" s="153"/>
      <c r="H8" s="153"/>
      <c r="I8" s="154"/>
      <c r="J8" s="152" t="s">
        <v>42</v>
      </c>
      <c r="K8" s="153"/>
      <c r="L8" s="153"/>
      <c r="M8" s="154"/>
      <c r="N8" s="152" t="s">
        <v>43</v>
      </c>
      <c r="O8" s="153"/>
      <c r="P8" s="153"/>
      <c r="Q8" s="154"/>
      <c r="R8" s="77"/>
      <c r="S8" s="4"/>
    </row>
    <row r="9" spans="1:33" s="3" customFormat="1" ht="15.75" thickBot="1" x14ac:dyDescent="0.25">
      <c r="A9" s="4"/>
      <c r="B9" s="145"/>
      <c r="C9" s="148"/>
      <c r="D9" s="148"/>
      <c r="E9" s="148"/>
      <c r="F9" s="94" t="s">
        <v>16</v>
      </c>
      <c r="G9" s="95" t="s">
        <v>17</v>
      </c>
      <c r="H9" s="96" t="s">
        <v>18</v>
      </c>
      <c r="I9" s="97" t="s">
        <v>19</v>
      </c>
      <c r="J9" s="97" t="s">
        <v>20</v>
      </c>
      <c r="K9" s="97" t="s">
        <v>21</v>
      </c>
      <c r="L9" s="97" t="s">
        <v>22</v>
      </c>
      <c r="M9" s="97" t="s">
        <v>23</v>
      </c>
      <c r="N9" s="97" t="s">
        <v>24</v>
      </c>
      <c r="O9" s="97" t="s">
        <v>25</v>
      </c>
      <c r="P9" s="97" t="s">
        <v>26</v>
      </c>
      <c r="Q9" s="97" t="s">
        <v>27</v>
      </c>
      <c r="R9" s="94" t="s">
        <v>28</v>
      </c>
      <c r="S9" s="4"/>
    </row>
    <row r="10" spans="1:33" s="3" customFormat="1" ht="15" customHeight="1" x14ac:dyDescent="0.25">
      <c r="A10" s="4"/>
      <c r="B10" s="137">
        <f>'CARACTERIZACION INDICADOR'!A8</f>
        <v>0</v>
      </c>
      <c r="C10" s="134" t="str">
        <f>+'CARACTERIZACION INDICADOR'!B8</f>
        <v>Incidentes Orientación Funcional A La Operatividad Del Aplicativo SIR</v>
      </c>
      <c r="D10" s="134" t="str">
        <f>+'CARACTERIZACION INDICADOR'!F8</f>
        <v xml:space="preserve">Incidentes cerrados / 
Incidentes reportados a la SNR del aplicativo SIR </v>
      </c>
      <c r="E10" s="120" t="s">
        <v>162</v>
      </c>
      <c r="F10" s="98">
        <v>485</v>
      </c>
      <c r="G10" s="98">
        <v>513</v>
      </c>
      <c r="H10" s="98">
        <v>814</v>
      </c>
      <c r="I10" s="98">
        <v>431</v>
      </c>
      <c r="J10" s="98"/>
      <c r="K10" s="98"/>
      <c r="L10" s="98"/>
      <c r="M10" s="98"/>
      <c r="N10" s="98"/>
      <c r="O10" s="98"/>
      <c r="P10" s="98"/>
      <c r="Q10" s="98"/>
      <c r="R10" s="99">
        <f>SUM(F10:Q10)</f>
        <v>2243</v>
      </c>
      <c r="S10" s="4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</row>
    <row r="11" spans="1:33" s="3" customFormat="1" ht="15" customHeight="1" x14ac:dyDescent="0.25">
      <c r="A11" s="4"/>
      <c r="B11" s="138"/>
      <c r="C11" s="135"/>
      <c r="D11" s="135"/>
      <c r="E11" s="121" t="s">
        <v>158</v>
      </c>
      <c r="F11" s="100">
        <v>486</v>
      </c>
      <c r="G11" s="100">
        <v>516</v>
      </c>
      <c r="H11" s="100">
        <v>820</v>
      </c>
      <c r="I11" s="100">
        <v>431</v>
      </c>
      <c r="J11" s="100"/>
      <c r="K11" s="100"/>
      <c r="L11" s="100"/>
      <c r="M11" s="100"/>
      <c r="N11" s="100"/>
      <c r="O11" s="100"/>
      <c r="P11" s="100"/>
      <c r="Q11" s="100"/>
      <c r="R11" s="101">
        <f>SUM(F11:Q11)</f>
        <v>2253</v>
      </c>
      <c r="S11" s="4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</row>
    <row r="12" spans="1:33" s="47" customFormat="1" ht="14.25" customHeight="1" x14ac:dyDescent="0.25">
      <c r="A12" s="4"/>
      <c r="B12" s="138"/>
      <c r="C12" s="135"/>
      <c r="D12" s="135"/>
      <c r="E12" s="92" t="s">
        <v>44</v>
      </c>
      <c r="F12" s="102">
        <f>+F10/F11</f>
        <v>0.99794238683127567</v>
      </c>
      <c r="G12" s="103">
        <f t="shared" ref="G12:R12" si="0">+G10/G11</f>
        <v>0.9941860465116279</v>
      </c>
      <c r="H12" s="103">
        <f t="shared" si="0"/>
        <v>0.99268292682926829</v>
      </c>
      <c r="I12" s="103">
        <f t="shared" si="0"/>
        <v>1</v>
      </c>
      <c r="J12" s="103" t="e">
        <f t="shared" si="0"/>
        <v>#DIV/0!</v>
      </c>
      <c r="K12" s="103" t="e">
        <f t="shared" si="0"/>
        <v>#DIV/0!</v>
      </c>
      <c r="L12" s="103" t="e">
        <f t="shared" si="0"/>
        <v>#DIV/0!</v>
      </c>
      <c r="M12" s="103" t="e">
        <f t="shared" si="0"/>
        <v>#DIV/0!</v>
      </c>
      <c r="N12" s="103" t="e">
        <f t="shared" si="0"/>
        <v>#DIV/0!</v>
      </c>
      <c r="O12" s="103" t="e">
        <f t="shared" si="0"/>
        <v>#DIV/0!</v>
      </c>
      <c r="P12" s="103" t="e">
        <f t="shared" si="0"/>
        <v>#DIV/0!</v>
      </c>
      <c r="Q12" s="103" t="e">
        <f t="shared" si="0"/>
        <v>#DIV/0!</v>
      </c>
      <c r="R12" s="104">
        <f t="shared" si="0"/>
        <v>0.99556147359076785</v>
      </c>
      <c r="S12" s="4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</row>
    <row r="13" spans="1:33" s="3" customFormat="1" ht="15" customHeight="1" thickBot="1" x14ac:dyDescent="0.3">
      <c r="A13" s="4"/>
      <c r="B13" s="139"/>
      <c r="C13" s="136"/>
      <c r="D13" s="136"/>
      <c r="E13" s="93" t="s">
        <v>45</v>
      </c>
      <c r="F13" s="105">
        <f>+'CARACTERIZACION INDICADOR'!$L$8</f>
        <v>0.95</v>
      </c>
      <c r="G13" s="105">
        <f>+'CARACTERIZACION INDICADOR'!$L$8</f>
        <v>0.95</v>
      </c>
      <c r="H13" s="105">
        <f>+'CARACTERIZACION INDICADOR'!$L$8</f>
        <v>0.95</v>
      </c>
      <c r="I13" s="105">
        <f>+'CARACTERIZACION INDICADOR'!$L$8</f>
        <v>0.95</v>
      </c>
      <c r="J13" s="105">
        <f>+'CARACTERIZACION INDICADOR'!$L$8</f>
        <v>0.95</v>
      </c>
      <c r="K13" s="105">
        <f>+'CARACTERIZACION INDICADOR'!$L$8</f>
        <v>0.95</v>
      </c>
      <c r="L13" s="105">
        <f>+'CARACTERIZACION INDICADOR'!$L$8</f>
        <v>0.95</v>
      </c>
      <c r="M13" s="105">
        <f>+'CARACTERIZACION INDICADOR'!$L$8</f>
        <v>0.95</v>
      </c>
      <c r="N13" s="105">
        <f>+'CARACTERIZACION INDICADOR'!$L$8</f>
        <v>0.95</v>
      </c>
      <c r="O13" s="105">
        <f>+'CARACTERIZACION INDICADOR'!$L$8</f>
        <v>0.95</v>
      </c>
      <c r="P13" s="105">
        <f>+'CARACTERIZACION INDICADOR'!$L$8</f>
        <v>0.95</v>
      </c>
      <c r="Q13" s="105">
        <f>+'CARACTERIZACION INDICADOR'!$L$8</f>
        <v>0.95</v>
      </c>
      <c r="R13" s="105">
        <f>+'CARACTERIZACION INDICADOR'!$L$8</f>
        <v>0.95</v>
      </c>
      <c r="S13" s="4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</row>
    <row r="14" spans="1:33" ht="15" customHeight="1" x14ac:dyDescent="0.2">
      <c r="A14" s="4"/>
      <c r="B14" s="4"/>
      <c r="C14" s="4"/>
      <c r="D14" s="4"/>
      <c r="E14" s="78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62"/>
      <c r="S14" s="4"/>
    </row>
  </sheetData>
  <mergeCells count="12">
    <mergeCell ref="D10:D13"/>
    <mergeCell ref="B10:B13"/>
    <mergeCell ref="C10:C13"/>
    <mergeCell ref="G2:I5"/>
    <mergeCell ref="B7:B9"/>
    <mergeCell ref="C7:C9"/>
    <mergeCell ref="D7:D9"/>
    <mergeCell ref="E7:E9"/>
    <mergeCell ref="F7:R7"/>
    <mergeCell ref="F8:I8"/>
    <mergeCell ref="J8:M8"/>
    <mergeCell ref="N8:Q8"/>
  </mergeCells>
  <printOptions horizontalCentered="1" verticalCentered="1"/>
  <pageMargins left="1.1811023622047245" right="0" top="0.98425196850393704" bottom="0.98425196850393704" header="0.51181102362204722" footer="0.51181102362204722"/>
  <pageSetup paperSize="5" scale="55" orientation="landscape" r:id="rId1"/>
  <headerFooter>
    <oddFooter>&amp;L&amp;8DE-SOGI-PR-06-FR-01 V04 F23-11-2015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H27"/>
  <sheetViews>
    <sheetView showGridLines="0" zoomScale="85" zoomScaleNormal="85" workbookViewId="0">
      <selection activeCell="M9" sqref="M9:S19"/>
    </sheetView>
  </sheetViews>
  <sheetFormatPr baseColWidth="10" defaultColWidth="11.42578125" defaultRowHeight="15" customHeight="1" x14ac:dyDescent="0.2"/>
  <cols>
    <col min="1" max="1" width="3.7109375" customWidth="1"/>
    <col min="2" max="4" width="9.140625" customWidth="1"/>
    <col min="5" max="5" width="50.42578125" customWidth="1"/>
    <col min="6" max="12" width="6.42578125" customWidth="1"/>
    <col min="13" max="34" width="9.28515625" customWidth="1"/>
  </cols>
  <sheetData>
    <row r="1" spans="1:34" s="7" customFormat="1" ht="15" customHeight="1" thickBot="1" x14ac:dyDescent="0.25">
      <c r="A1" s="4"/>
      <c r="B1" s="4"/>
      <c r="C1" s="4"/>
      <c r="D1" s="5"/>
      <c r="E1" s="4"/>
      <c r="F1" s="4"/>
      <c r="G1" s="4"/>
      <c r="H1" s="4"/>
      <c r="I1" s="4"/>
      <c r="J1" s="6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34" s="7" customFormat="1" ht="15.75" customHeight="1" x14ac:dyDescent="0.25">
      <c r="A2" s="4"/>
      <c r="B2" s="79"/>
      <c r="C2" s="80"/>
      <c r="D2" s="10"/>
      <c r="E2" s="72" t="s">
        <v>40</v>
      </c>
      <c r="F2" s="74" t="str">
        <f>+'CARACTERIZACION INDICADOR'!F2</f>
        <v xml:space="preserve">Administración.del.servicio.público.registral
</v>
      </c>
      <c r="G2" s="87"/>
      <c r="H2" s="81"/>
      <c r="I2" s="88"/>
      <c r="J2" s="12"/>
      <c r="K2" s="81"/>
      <c r="L2" s="81"/>
      <c r="M2" s="194" t="s">
        <v>12</v>
      </c>
      <c r="N2" s="194"/>
      <c r="O2" s="194"/>
      <c r="P2" s="194"/>
      <c r="Q2" s="194"/>
      <c r="R2" s="194"/>
      <c r="S2" s="194"/>
      <c r="T2" s="194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8"/>
      <c r="AH2" s="4"/>
    </row>
    <row r="3" spans="1:34" s="7" customFormat="1" ht="15.75" customHeight="1" x14ac:dyDescent="0.25">
      <c r="A3" s="4"/>
      <c r="B3" s="83"/>
      <c r="C3" s="14"/>
      <c r="D3" s="65"/>
      <c r="E3" s="73" t="s">
        <v>37</v>
      </c>
      <c r="F3" s="75" t="str">
        <f>+'CARACTERIZACION INDICADOR'!F3</f>
        <v>Manejo Administrativo Novedades en las ORIP</v>
      </c>
      <c r="G3" s="23"/>
      <c r="H3" s="15"/>
      <c r="I3" s="15"/>
      <c r="J3" s="16"/>
      <c r="K3" s="15"/>
      <c r="L3" s="15"/>
      <c r="M3" s="195"/>
      <c r="N3" s="195"/>
      <c r="O3" s="195"/>
      <c r="P3" s="195"/>
      <c r="Q3" s="195"/>
      <c r="R3" s="195"/>
      <c r="S3" s="195"/>
      <c r="T3" s="19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29"/>
      <c r="AH3" s="4"/>
    </row>
    <row r="4" spans="1:34" s="7" customFormat="1" ht="15.75" customHeight="1" x14ac:dyDescent="0.2">
      <c r="A4" s="4"/>
      <c r="B4" s="85"/>
      <c r="C4" s="19"/>
      <c r="D4" s="20"/>
      <c r="E4" s="73" t="s">
        <v>39</v>
      </c>
      <c r="F4" s="76" t="str">
        <f>+'CARACTERIZACION INDICADOR'!F4</f>
        <v>Linea SIR</v>
      </c>
      <c r="G4" s="24"/>
      <c r="H4" s="17"/>
      <c r="I4" s="17"/>
      <c r="J4" s="26"/>
      <c r="K4" s="17"/>
      <c r="L4" s="17"/>
      <c r="M4" s="195"/>
      <c r="N4" s="195"/>
      <c r="O4" s="195"/>
      <c r="P4" s="195"/>
      <c r="Q4" s="195"/>
      <c r="R4" s="195"/>
      <c r="S4" s="195"/>
      <c r="T4" s="19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29"/>
      <c r="AH4" s="4"/>
    </row>
    <row r="5" spans="1:34" s="7" customFormat="1" ht="21.75" customHeight="1" thickBot="1" x14ac:dyDescent="0.4">
      <c r="A5" s="4"/>
      <c r="B5" s="89"/>
      <c r="C5" s="90"/>
      <c r="D5" s="90"/>
      <c r="E5" s="49"/>
      <c r="F5" s="49"/>
      <c r="G5" s="49"/>
      <c r="H5" s="49"/>
      <c r="I5" s="90"/>
      <c r="J5" s="90"/>
      <c r="K5" s="90"/>
      <c r="L5" s="90"/>
      <c r="M5" s="196"/>
      <c r="N5" s="196"/>
      <c r="O5" s="196"/>
      <c r="P5" s="196"/>
      <c r="Q5" s="196"/>
      <c r="R5" s="196"/>
      <c r="S5" s="196"/>
      <c r="T5" s="196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1"/>
      <c r="AH5" s="4"/>
    </row>
    <row r="6" spans="1:34" s="7" customFormat="1" ht="20.25" customHeight="1" thickBo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13.5" customHeight="1" x14ac:dyDescent="0.2">
      <c r="A7" s="4"/>
      <c r="B7" s="197" t="s">
        <v>13</v>
      </c>
      <c r="C7" s="198"/>
      <c r="D7" s="198"/>
      <c r="E7" s="201" t="str">
        <f>+'CARACTERIZACION INDICADOR'!B8</f>
        <v>Incidentes Orientación Funcional A La Operatividad Del Aplicativo SIR</v>
      </c>
      <c r="F7" s="201"/>
      <c r="G7" s="201"/>
      <c r="H7" s="201"/>
      <c r="I7" s="201"/>
      <c r="J7" s="201"/>
      <c r="K7" s="201"/>
      <c r="L7" s="202"/>
      <c r="M7" s="171" t="s">
        <v>14</v>
      </c>
      <c r="N7" s="172"/>
      <c r="O7" s="172"/>
      <c r="P7" s="172"/>
      <c r="Q7" s="172"/>
      <c r="R7" s="172"/>
      <c r="S7" s="173"/>
      <c r="T7" s="171" t="s">
        <v>14</v>
      </c>
      <c r="U7" s="172"/>
      <c r="V7" s="172"/>
      <c r="W7" s="172"/>
      <c r="X7" s="172"/>
      <c r="Y7" s="172"/>
      <c r="Z7" s="173"/>
      <c r="AA7" s="171" t="s">
        <v>14</v>
      </c>
      <c r="AB7" s="172"/>
      <c r="AC7" s="172"/>
      <c r="AD7" s="172"/>
      <c r="AE7" s="172"/>
      <c r="AF7" s="172"/>
      <c r="AG7" s="173"/>
      <c r="AH7" s="4"/>
    </row>
    <row r="8" spans="1:34" ht="13.5" customHeight="1" thickBot="1" x14ac:dyDescent="0.25">
      <c r="A8" s="4"/>
      <c r="B8" s="199"/>
      <c r="C8" s="200"/>
      <c r="D8" s="200"/>
      <c r="E8" s="203"/>
      <c r="F8" s="203"/>
      <c r="G8" s="203"/>
      <c r="H8" s="203"/>
      <c r="I8" s="203"/>
      <c r="J8" s="203"/>
      <c r="K8" s="203"/>
      <c r="L8" s="204"/>
      <c r="M8" s="174" t="s">
        <v>47</v>
      </c>
      <c r="N8" s="175"/>
      <c r="O8" s="175"/>
      <c r="P8" s="175"/>
      <c r="Q8" s="175"/>
      <c r="R8" s="175"/>
      <c r="S8" s="176"/>
      <c r="T8" s="174" t="s">
        <v>48</v>
      </c>
      <c r="U8" s="175"/>
      <c r="V8" s="175"/>
      <c r="W8" s="175"/>
      <c r="X8" s="175"/>
      <c r="Y8" s="175"/>
      <c r="Z8" s="176"/>
      <c r="AA8" s="174" t="s">
        <v>49</v>
      </c>
      <c r="AB8" s="175"/>
      <c r="AC8" s="175"/>
      <c r="AD8" s="175"/>
      <c r="AE8" s="175"/>
      <c r="AF8" s="175"/>
      <c r="AG8" s="176"/>
      <c r="AH8" s="4"/>
    </row>
    <row r="9" spans="1:34" ht="18" customHeight="1" x14ac:dyDescent="0.2">
      <c r="A9" s="4"/>
      <c r="B9" s="177"/>
      <c r="C9" s="178"/>
      <c r="D9" s="178"/>
      <c r="E9" s="178"/>
      <c r="F9" s="178"/>
      <c r="G9" s="178"/>
      <c r="H9" s="178"/>
      <c r="I9" s="178"/>
      <c r="J9" s="178"/>
      <c r="K9" s="178"/>
      <c r="L9" s="179"/>
      <c r="M9" s="183" t="s">
        <v>173</v>
      </c>
      <c r="N9" s="184"/>
      <c r="O9" s="184"/>
      <c r="P9" s="184"/>
      <c r="Q9" s="184"/>
      <c r="R9" s="184"/>
      <c r="S9" s="185"/>
      <c r="T9" s="192"/>
      <c r="U9" s="192"/>
      <c r="V9" s="192"/>
      <c r="W9" s="192"/>
      <c r="X9" s="192"/>
      <c r="Y9" s="192"/>
      <c r="Z9" s="192"/>
      <c r="AA9" s="192"/>
      <c r="AB9" s="192"/>
      <c r="AC9" s="192"/>
      <c r="AD9" s="192"/>
      <c r="AE9" s="192"/>
      <c r="AF9" s="192"/>
      <c r="AG9" s="192"/>
      <c r="AH9" s="4"/>
    </row>
    <row r="10" spans="1:34" ht="18" customHeight="1" x14ac:dyDescent="0.2">
      <c r="A10" s="4"/>
      <c r="B10" s="177"/>
      <c r="C10" s="178"/>
      <c r="D10" s="178"/>
      <c r="E10" s="178"/>
      <c r="F10" s="178"/>
      <c r="G10" s="178"/>
      <c r="H10" s="178"/>
      <c r="I10" s="178"/>
      <c r="J10" s="178"/>
      <c r="K10" s="178"/>
      <c r="L10" s="179"/>
      <c r="M10" s="186"/>
      <c r="N10" s="187"/>
      <c r="O10" s="187"/>
      <c r="P10" s="187"/>
      <c r="Q10" s="187"/>
      <c r="R10" s="187"/>
      <c r="S10" s="188"/>
      <c r="T10" s="167"/>
      <c r="U10" s="167"/>
      <c r="V10" s="167"/>
      <c r="W10" s="167"/>
      <c r="X10" s="167"/>
      <c r="Y10" s="167"/>
      <c r="Z10" s="167"/>
      <c r="AA10" s="167"/>
      <c r="AB10" s="167"/>
      <c r="AC10" s="167"/>
      <c r="AD10" s="167"/>
      <c r="AE10" s="167"/>
      <c r="AF10" s="167"/>
      <c r="AG10" s="167"/>
      <c r="AH10" s="4"/>
    </row>
    <row r="11" spans="1:34" ht="18" customHeight="1" x14ac:dyDescent="0.2">
      <c r="A11" s="4"/>
      <c r="B11" s="177"/>
      <c r="C11" s="178"/>
      <c r="D11" s="178"/>
      <c r="E11" s="178"/>
      <c r="F11" s="178"/>
      <c r="G11" s="178"/>
      <c r="H11" s="178"/>
      <c r="I11" s="178"/>
      <c r="J11" s="178"/>
      <c r="K11" s="178"/>
      <c r="L11" s="179"/>
      <c r="M11" s="186"/>
      <c r="N11" s="187"/>
      <c r="O11" s="187"/>
      <c r="P11" s="187"/>
      <c r="Q11" s="187"/>
      <c r="R11" s="187"/>
      <c r="S11" s="188"/>
      <c r="T11" s="167"/>
      <c r="U11" s="167"/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  <c r="AF11" s="167"/>
      <c r="AG11" s="167"/>
      <c r="AH11" s="4"/>
    </row>
    <row r="12" spans="1:34" ht="18" customHeight="1" x14ac:dyDescent="0.2">
      <c r="A12" s="4"/>
      <c r="B12" s="177"/>
      <c r="C12" s="178"/>
      <c r="D12" s="178"/>
      <c r="E12" s="178"/>
      <c r="F12" s="178"/>
      <c r="G12" s="178"/>
      <c r="H12" s="178"/>
      <c r="I12" s="178"/>
      <c r="J12" s="178"/>
      <c r="K12" s="178"/>
      <c r="L12" s="179"/>
      <c r="M12" s="186"/>
      <c r="N12" s="187"/>
      <c r="O12" s="187"/>
      <c r="P12" s="187"/>
      <c r="Q12" s="187"/>
      <c r="R12" s="187"/>
      <c r="S12" s="188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67"/>
      <c r="AG12" s="167"/>
      <c r="AH12" s="4"/>
    </row>
    <row r="13" spans="1:34" ht="18" customHeight="1" x14ac:dyDescent="0.2">
      <c r="A13" s="4"/>
      <c r="B13" s="177"/>
      <c r="C13" s="178"/>
      <c r="D13" s="178"/>
      <c r="E13" s="178"/>
      <c r="F13" s="178"/>
      <c r="G13" s="178"/>
      <c r="H13" s="178"/>
      <c r="I13" s="178"/>
      <c r="J13" s="178"/>
      <c r="K13" s="178"/>
      <c r="L13" s="179"/>
      <c r="M13" s="186"/>
      <c r="N13" s="187"/>
      <c r="O13" s="187"/>
      <c r="P13" s="187"/>
      <c r="Q13" s="187"/>
      <c r="R13" s="187"/>
      <c r="S13" s="188"/>
      <c r="T13" s="167"/>
      <c r="U13" s="167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67"/>
      <c r="AG13" s="167"/>
      <c r="AH13" s="4"/>
    </row>
    <row r="14" spans="1:34" ht="18" customHeight="1" x14ac:dyDescent="0.2">
      <c r="A14" s="4"/>
      <c r="B14" s="177"/>
      <c r="C14" s="178"/>
      <c r="D14" s="178"/>
      <c r="E14" s="178"/>
      <c r="F14" s="178"/>
      <c r="G14" s="178"/>
      <c r="H14" s="178"/>
      <c r="I14" s="178"/>
      <c r="J14" s="178"/>
      <c r="K14" s="178"/>
      <c r="L14" s="179"/>
      <c r="M14" s="186"/>
      <c r="N14" s="187"/>
      <c r="O14" s="187"/>
      <c r="P14" s="187"/>
      <c r="Q14" s="187"/>
      <c r="R14" s="187"/>
      <c r="S14" s="188"/>
      <c r="T14" s="167"/>
      <c r="U14" s="167"/>
      <c r="V14" s="167"/>
      <c r="W14" s="167"/>
      <c r="X14" s="167"/>
      <c r="Y14" s="167"/>
      <c r="Z14" s="167"/>
      <c r="AA14" s="167"/>
      <c r="AB14" s="167"/>
      <c r="AC14" s="167"/>
      <c r="AD14" s="167"/>
      <c r="AE14" s="167"/>
      <c r="AF14" s="167"/>
      <c r="AG14" s="167"/>
      <c r="AH14" s="4"/>
    </row>
    <row r="15" spans="1:34" ht="18" customHeight="1" x14ac:dyDescent="0.2">
      <c r="A15" s="4"/>
      <c r="B15" s="177"/>
      <c r="C15" s="178"/>
      <c r="D15" s="178"/>
      <c r="E15" s="178"/>
      <c r="F15" s="178"/>
      <c r="G15" s="178"/>
      <c r="H15" s="178"/>
      <c r="I15" s="178"/>
      <c r="J15" s="178"/>
      <c r="K15" s="178"/>
      <c r="L15" s="179"/>
      <c r="M15" s="186"/>
      <c r="N15" s="187"/>
      <c r="O15" s="187"/>
      <c r="P15" s="187"/>
      <c r="Q15" s="187"/>
      <c r="R15" s="187"/>
      <c r="S15" s="188"/>
      <c r="T15" s="167"/>
      <c r="U15" s="167"/>
      <c r="V15" s="167"/>
      <c r="W15" s="167"/>
      <c r="X15" s="167"/>
      <c r="Y15" s="167"/>
      <c r="Z15" s="167"/>
      <c r="AA15" s="167"/>
      <c r="AB15" s="167"/>
      <c r="AC15" s="167"/>
      <c r="AD15" s="167"/>
      <c r="AE15" s="167"/>
      <c r="AF15" s="167"/>
      <c r="AG15" s="167"/>
      <c r="AH15" s="4"/>
    </row>
    <row r="16" spans="1:34" ht="18" customHeight="1" x14ac:dyDescent="0.2">
      <c r="A16" s="4"/>
      <c r="B16" s="177"/>
      <c r="C16" s="178"/>
      <c r="D16" s="178"/>
      <c r="E16" s="178"/>
      <c r="F16" s="178"/>
      <c r="G16" s="178"/>
      <c r="H16" s="178"/>
      <c r="I16" s="178"/>
      <c r="J16" s="178"/>
      <c r="K16" s="178"/>
      <c r="L16" s="179"/>
      <c r="M16" s="186"/>
      <c r="N16" s="187"/>
      <c r="O16" s="187"/>
      <c r="P16" s="187"/>
      <c r="Q16" s="187"/>
      <c r="R16" s="187"/>
      <c r="S16" s="188"/>
      <c r="T16" s="167"/>
      <c r="U16" s="167"/>
      <c r="V16" s="167"/>
      <c r="W16" s="167"/>
      <c r="X16" s="167"/>
      <c r="Y16" s="167"/>
      <c r="Z16" s="167"/>
      <c r="AA16" s="167"/>
      <c r="AB16" s="167"/>
      <c r="AC16" s="167"/>
      <c r="AD16" s="167"/>
      <c r="AE16" s="167"/>
      <c r="AF16" s="167"/>
      <c r="AG16" s="167"/>
      <c r="AH16" s="4"/>
    </row>
    <row r="17" spans="1:34" ht="18" customHeight="1" x14ac:dyDescent="0.2">
      <c r="A17" s="4"/>
      <c r="B17" s="177"/>
      <c r="C17" s="178"/>
      <c r="D17" s="178"/>
      <c r="E17" s="178"/>
      <c r="F17" s="178"/>
      <c r="G17" s="178"/>
      <c r="H17" s="178"/>
      <c r="I17" s="178"/>
      <c r="J17" s="178"/>
      <c r="K17" s="178"/>
      <c r="L17" s="179"/>
      <c r="M17" s="186"/>
      <c r="N17" s="187"/>
      <c r="O17" s="187"/>
      <c r="P17" s="187"/>
      <c r="Q17" s="187"/>
      <c r="R17" s="187"/>
      <c r="S17" s="188"/>
      <c r="T17" s="167"/>
      <c r="U17" s="167"/>
      <c r="V17" s="167"/>
      <c r="W17" s="167"/>
      <c r="X17" s="167"/>
      <c r="Y17" s="167"/>
      <c r="Z17" s="167"/>
      <c r="AA17" s="167"/>
      <c r="AB17" s="167"/>
      <c r="AC17" s="167"/>
      <c r="AD17" s="167"/>
      <c r="AE17" s="167"/>
      <c r="AF17" s="167"/>
      <c r="AG17" s="167"/>
      <c r="AH17" s="4"/>
    </row>
    <row r="18" spans="1:34" ht="18" customHeight="1" x14ac:dyDescent="0.2">
      <c r="A18" s="4"/>
      <c r="B18" s="177"/>
      <c r="C18" s="178"/>
      <c r="D18" s="178"/>
      <c r="E18" s="178"/>
      <c r="F18" s="178"/>
      <c r="G18" s="178"/>
      <c r="H18" s="178"/>
      <c r="I18" s="178"/>
      <c r="J18" s="178"/>
      <c r="K18" s="178"/>
      <c r="L18" s="179"/>
      <c r="M18" s="186"/>
      <c r="N18" s="187"/>
      <c r="O18" s="187"/>
      <c r="P18" s="187"/>
      <c r="Q18" s="187"/>
      <c r="R18" s="187"/>
      <c r="S18" s="188"/>
      <c r="T18" s="167"/>
      <c r="U18" s="167"/>
      <c r="V18" s="167"/>
      <c r="W18" s="167"/>
      <c r="X18" s="167"/>
      <c r="Y18" s="167"/>
      <c r="Z18" s="167"/>
      <c r="AA18" s="167"/>
      <c r="AB18" s="167"/>
      <c r="AC18" s="167"/>
      <c r="AD18" s="167"/>
      <c r="AE18" s="167"/>
      <c r="AF18" s="167"/>
      <c r="AG18" s="167"/>
      <c r="AH18" s="4"/>
    </row>
    <row r="19" spans="1:34" ht="18" customHeight="1" x14ac:dyDescent="0.2">
      <c r="A19" s="4"/>
      <c r="B19" s="177"/>
      <c r="C19" s="178"/>
      <c r="D19" s="178"/>
      <c r="E19" s="178"/>
      <c r="F19" s="178"/>
      <c r="G19" s="178"/>
      <c r="H19" s="178"/>
      <c r="I19" s="178"/>
      <c r="J19" s="178"/>
      <c r="K19" s="178"/>
      <c r="L19" s="179"/>
      <c r="M19" s="189"/>
      <c r="N19" s="190"/>
      <c r="O19" s="190"/>
      <c r="P19" s="190"/>
      <c r="Q19" s="190"/>
      <c r="R19" s="190"/>
      <c r="S19" s="191"/>
      <c r="T19" s="167"/>
      <c r="U19" s="167"/>
      <c r="V19" s="167"/>
      <c r="W19" s="167"/>
      <c r="X19" s="167"/>
      <c r="Y19" s="167"/>
      <c r="Z19" s="167"/>
      <c r="AA19" s="167"/>
      <c r="AB19" s="167"/>
      <c r="AC19" s="167"/>
      <c r="AD19" s="167"/>
      <c r="AE19" s="167"/>
      <c r="AF19" s="167"/>
      <c r="AG19" s="167"/>
      <c r="AH19" s="4"/>
    </row>
    <row r="20" spans="1:34" s="1" customFormat="1" ht="18" customHeight="1" x14ac:dyDescent="0.2">
      <c r="A20" s="4"/>
      <c r="B20" s="177"/>
      <c r="C20" s="178"/>
      <c r="D20" s="178"/>
      <c r="E20" s="178"/>
      <c r="F20" s="178"/>
      <c r="G20" s="178"/>
      <c r="H20" s="178"/>
      <c r="I20" s="178"/>
      <c r="J20" s="178"/>
      <c r="K20" s="178"/>
      <c r="L20" s="179"/>
      <c r="M20" s="193"/>
      <c r="N20" s="193"/>
      <c r="O20" s="193"/>
      <c r="P20" s="193"/>
      <c r="Q20" s="193"/>
      <c r="R20" s="193"/>
      <c r="S20" s="193"/>
      <c r="T20" s="193"/>
      <c r="U20" s="193"/>
      <c r="V20" s="193"/>
      <c r="W20" s="193"/>
      <c r="X20" s="193"/>
      <c r="Y20" s="193"/>
      <c r="Z20" s="193"/>
      <c r="AA20" s="193"/>
      <c r="AB20" s="193"/>
      <c r="AC20" s="193"/>
      <c r="AD20" s="193"/>
      <c r="AE20" s="193"/>
      <c r="AF20" s="193"/>
      <c r="AG20" s="193"/>
      <c r="AH20" s="4"/>
    </row>
    <row r="21" spans="1:34" s="1" customFormat="1" ht="18" customHeight="1" x14ac:dyDescent="0.2">
      <c r="A21" s="4"/>
      <c r="B21" s="177"/>
      <c r="C21" s="178"/>
      <c r="D21" s="178"/>
      <c r="E21" s="178"/>
      <c r="F21" s="178"/>
      <c r="G21" s="178"/>
      <c r="H21" s="178"/>
      <c r="I21" s="178"/>
      <c r="J21" s="178"/>
      <c r="K21" s="178"/>
      <c r="L21" s="179"/>
      <c r="M21" s="167"/>
      <c r="N21" s="167"/>
      <c r="O21" s="167"/>
      <c r="P21" s="167"/>
      <c r="Q21" s="167"/>
      <c r="R21" s="166"/>
      <c r="S21" s="166"/>
      <c r="T21" s="167"/>
      <c r="U21" s="167"/>
      <c r="V21" s="167"/>
      <c r="W21" s="167"/>
      <c r="X21" s="167"/>
      <c r="Y21" s="166"/>
      <c r="Z21" s="166"/>
      <c r="AA21" s="167"/>
      <c r="AB21" s="167"/>
      <c r="AC21" s="167"/>
      <c r="AD21" s="167"/>
      <c r="AE21" s="167"/>
      <c r="AF21" s="166"/>
      <c r="AG21" s="166"/>
      <c r="AH21" s="4"/>
    </row>
    <row r="22" spans="1:34" s="1" customFormat="1" ht="18" customHeight="1" x14ac:dyDescent="0.2">
      <c r="A22" s="4"/>
      <c r="B22" s="177"/>
      <c r="C22" s="178"/>
      <c r="D22" s="178"/>
      <c r="E22" s="178"/>
      <c r="F22" s="178"/>
      <c r="G22" s="178"/>
      <c r="H22" s="178"/>
      <c r="I22" s="178"/>
      <c r="J22" s="178"/>
      <c r="K22" s="178"/>
      <c r="L22" s="179"/>
      <c r="M22" s="167"/>
      <c r="N22" s="167"/>
      <c r="O22" s="167"/>
      <c r="P22" s="167"/>
      <c r="Q22" s="167"/>
      <c r="R22" s="166"/>
      <c r="S22" s="166"/>
      <c r="T22" s="167"/>
      <c r="U22" s="167"/>
      <c r="V22" s="167"/>
      <c r="W22" s="167"/>
      <c r="X22" s="167"/>
      <c r="Y22" s="166"/>
      <c r="Z22" s="166"/>
      <c r="AA22" s="167"/>
      <c r="AB22" s="167"/>
      <c r="AC22" s="167"/>
      <c r="AD22" s="167"/>
      <c r="AE22" s="167"/>
      <c r="AF22" s="166"/>
      <c r="AG22" s="166"/>
      <c r="AH22" s="4"/>
    </row>
    <row r="23" spans="1:34" ht="18" customHeight="1" x14ac:dyDescent="0.2">
      <c r="A23" s="4"/>
      <c r="B23" s="177"/>
      <c r="C23" s="178"/>
      <c r="D23" s="178"/>
      <c r="E23" s="178"/>
      <c r="F23" s="178"/>
      <c r="G23" s="178"/>
      <c r="H23" s="178"/>
      <c r="I23" s="178"/>
      <c r="J23" s="178"/>
      <c r="K23" s="178"/>
      <c r="L23" s="179"/>
      <c r="M23" s="167"/>
      <c r="N23" s="167"/>
      <c r="O23" s="167"/>
      <c r="P23" s="167"/>
      <c r="Q23" s="167"/>
      <c r="R23" s="167" t="s">
        <v>172</v>
      </c>
      <c r="S23" s="167"/>
      <c r="T23" s="167"/>
      <c r="U23" s="167"/>
      <c r="V23" s="167"/>
      <c r="W23" s="167"/>
      <c r="X23" s="167"/>
      <c r="Y23" s="167" t="s">
        <v>172</v>
      </c>
      <c r="Z23" s="167"/>
      <c r="AA23" s="167"/>
      <c r="AB23" s="167"/>
      <c r="AC23" s="167"/>
      <c r="AD23" s="167"/>
      <c r="AE23" s="167"/>
      <c r="AF23" s="167"/>
      <c r="AG23" s="167"/>
      <c r="AH23" s="4"/>
    </row>
    <row r="24" spans="1:34" ht="18" customHeight="1" x14ac:dyDescent="0.2">
      <c r="A24" s="4"/>
      <c r="B24" s="177"/>
      <c r="C24" s="178"/>
      <c r="D24" s="178"/>
      <c r="E24" s="178"/>
      <c r="F24" s="178"/>
      <c r="G24" s="178"/>
      <c r="H24" s="178"/>
      <c r="I24" s="178"/>
      <c r="J24" s="178"/>
      <c r="K24" s="178"/>
      <c r="L24" s="179"/>
      <c r="M24" s="167"/>
      <c r="N24" s="167"/>
      <c r="O24" s="167"/>
      <c r="P24" s="167"/>
      <c r="Q24" s="167"/>
      <c r="R24" s="167"/>
      <c r="S24" s="167"/>
      <c r="T24" s="167"/>
      <c r="U24" s="167"/>
      <c r="V24" s="167"/>
      <c r="W24" s="167"/>
      <c r="X24" s="167"/>
      <c r="Y24" s="167"/>
      <c r="Z24" s="167"/>
      <c r="AA24" s="167"/>
      <c r="AB24" s="167"/>
      <c r="AC24" s="167"/>
      <c r="AD24" s="167"/>
      <c r="AE24" s="167"/>
      <c r="AF24" s="167"/>
      <c r="AG24" s="167"/>
      <c r="AH24" s="4"/>
    </row>
    <row r="25" spans="1:34" ht="18" customHeight="1" x14ac:dyDescent="0.2">
      <c r="A25" s="4"/>
      <c r="B25" s="180"/>
      <c r="C25" s="181"/>
      <c r="D25" s="181"/>
      <c r="E25" s="181"/>
      <c r="F25" s="181"/>
      <c r="G25" s="181"/>
      <c r="H25" s="181"/>
      <c r="I25" s="181"/>
      <c r="J25" s="181"/>
      <c r="K25" s="181"/>
      <c r="L25" s="182"/>
      <c r="M25" s="167"/>
      <c r="N25" s="167"/>
      <c r="O25" s="167"/>
      <c r="P25" s="167"/>
      <c r="Q25" s="167"/>
      <c r="R25" s="167"/>
      <c r="S25" s="167"/>
      <c r="T25" s="167"/>
      <c r="U25" s="167"/>
      <c r="V25" s="167"/>
      <c r="W25" s="167"/>
      <c r="X25" s="167"/>
      <c r="Y25" s="167"/>
      <c r="Z25" s="167"/>
      <c r="AA25" s="167"/>
      <c r="AB25" s="167"/>
      <c r="AC25" s="167"/>
      <c r="AD25" s="167"/>
      <c r="AE25" s="167"/>
      <c r="AF25" s="167"/>
      <c r="AG25" s="167"/>
      <c r="AH25" s="4"/>
    </row>
    <row r="26" spans="1:34" ht="13.5" customHeight="1" x14ac:dyDescent="0.2">
      <c r="A26" s="4"/>
      <c r="B26" s="155"/>
      <c r="C26" s="156"/>
      <c r="D26" s="156"/>
      <c r="E26" s="159"/>
      <c r="F26" s="159"/>
      <c r="G26" s="159"/>
      <c r="H26" s="159"/>
      <c r="I26" s="159"/>
      <c r="J26" s="159"/>
      <c r="K26" s="159"/>
      <c r="L26" s="160"/>
      <c r="M26" s="163"/>
      <c r="N26" s="164"/>
      <c r="O26" s="164"/>
      <c r="P26" s="164"/>
      <c r="Q26" s="164"/>
      <c r="R26" s="164"/>
      <c r="S26" s="165"/>
      <c r="T26" s="163"/>
      <c r="U26" s="164"/>
      <c r="V26" s="164"/>
      <c r="W26" s="164"/>
      <c r="X26" s="164"/>
      <c r="Y26" s="164"/>
      <c r="Z26" s="165"/>
      <c r="AA26" s="163"/>
      <c r="AB26" s="164"/>
      <c r="AC26" s="164"/>
      <c r="AD26" s="164"/>
      <c r="AE26" s="164"/>
      <c r="AF26" s="164"/>
      <c r="AG26" s="165"/>
      <c r="AH26" s="4"/>
    </row>
    <row r="27" spans="1:34" ht="12.75" customHeight="1" x14ac:dyDescent="0.2">
      <c r="A27" s="4"/>
      <c r="B27" s="157"/>
      <c r="C27" s="158"/>
      <c r="D27" s="158"/>
      <c r="E27" s="161"/>
      <c r="F27" s="161"/>
      <c r="G27" s="161"/>
      <c r="H27" s="161"/>
      <c r="I27" s="161"/>
      <c r="J27" s="161"/>
      <c r="K27" s="161"/>
      <c r="L27" s="162"/>
      <c r="M27" s="168"/>
      <c r="N27" s="169"/>
      <c r="O27" s="169"/>
      <c r="P27" s="169"/>
      <c r="Q27" s="169"/>
      <c r="R27" s="169"/>
      <c r="S27" s="170"/>
      <c r="T27" s="168"/>
      <c r="U27" s="169"/>
      <c r="V27" s="169"/>
      <c r="W27" s="169"/>
      <c r="X27" s="169"/>
      <c r="Y27" s="169"/>
      <c r="Z27" s="170"/>
      <c r="AA27" s="168"/>
      <c r="AB27" s="169"/>
      <c r="AC27" s="169"/>
      <c r="AD27" s="169"/>
      <c r="AE27" s="169"/>
      <c r="AF27" s="169"/>
      <c r="AG27" s="170"/>
      <c r="AH27" s="4"/>
    </row>
  </sheetData>
  <mergeCells count="33">
    <mergeCell ref="M2:T5"/>
    <mergeCell ref="B7:D8"/>
    <mergeCell ref="E7:L8"/>
    <mergeCell ref="M7:S7"/>
    <mergeCell ref="T7:Z7"/>
    <mergeCell ref="AA7:AG7"/>
    <mergeCell ref="M8:S8"/>
    <mergeCell ref="T8:Z8"/>
    <mergeCell ref="AA8:AG8"/>
    <mergeCell ref="B9:L25"/>
    <mergeCell ref="AF21:AG22"/>
    <mergeCell ref="R23:S25"/>
    <mergeCell ref="Y23:Z25"/>
    <mergeCell ref="AF23:AG25"/>
    <mergeCell ref="M9:S19"/>
    <mergeCell ref="T9:Z19"/>
    <mergeCell ref="AA9:AG19"/>
    <mergeCell ref="M20:S20"/>
    <mergeCell ref="T20:Z20"/>
    <mergeCell ref="AA20:AG20"/>
    <mergeCell ref="M21:Q25"/>
    <mergeCell ref="R21:S22"/>
    <mergeCell ref="T21:X25"/>
    <mergeCell ref="Y21:Z22"/>
    <mergeCell ref="AA21:AE25"/>
    <mergeCell ref="M27:S27"/>
    <mergeCell ref="T27:Z27"/>
    <mergeCell ref="AA27:AG27"/>
    <mergeCell ref="B26:D27"/>
    <mergeCell ref="E26:L27"/>
    <mergeCell ref="M26:S26"/>
    <mergeCell ref="T26:Z26"/>
    <mergeCell ref="AA26:AG26"/>
  </mergeCells>
  <pageMargins left="0.23622047244094491" right="0" top="0.39370078740157483" bottom="0.19685039370078741" header="0.51181102362204722" footer="0.51181102362204722"/>
  <pageSetup paperSize="5" scale="53" orientation="landscape" r:id="rId1"/>
  <headerFooter>
    <oddFooter>&amp;L&amp;8DE-SOGI-PR-06-FR-01 V04 F23-11-2015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"/>
  <sheetViews>
    <sheetView workbookViewId="0">
      <selection activeCell="I1" sqref="I1"/>
    </sheetView>
  </sheetViews>
  <sheetFormatPr baseColWidth="10" defaultRowHeight="12.75" x14ac:dyDescent="0.2"/>
  <cols>
    <col min="1" max="1" width="25.85546875" customWidth="1"/>
    <col min="2" max="2" width="13.42578125" style="106" customWidth="1"/>
    <col min="3" max="20" width="9.140625" style="106" customWidth="1"/>
  </cols>
  <sheetData>
    <row r="1" spans="1:25" x14ac:dyDescent="0.2">
      <c r="A1" s="107" t="s">
        <v>46</v>
      </c>
      <c r="B1" s="115" t="s">
        <v>134</v>
      </c>
      <c r="C1" s="115" t="s">
        <v>135</v>
      </c>
      <c r="D1" s="115" t="s">
        <v>136</v>
      </c>
      <c r="E1" s="115" t="s">
        <v>137</v>
      </c>
      <c r="F1" s="115" t="s">
        <v>138</v>
      </c>
      <c r="G1" s="115" t="s">
        <v>139</v>
      </c>
      <c r="H1" s="115" t="s">
        <v>140</v>
      </c>
      <c r="I1" s="115" t="s">
        <v>141</v>
      </c>
      <c r="J1" s="115" t="s">
        <v>142</v>
      </c>
      <c r="K1" s="115" t="s">
        <v>143</v>
      </c>
      <c r="L1" s="115" t="s">
        <v>152</v>
      </c>
      <c r="M1" s="115" t="s">
        <v>144</v>
      </c>
      <c r="N1" s="115" t="s">
        <v>145</v>
      </c>
      <c r="O1" s="115" t="s">
        <v>146</v>
      </c>
      <c r="P1" s="115" t="s">
        <v>147</v>
      </c>
      <c r="Q1" s="115" t="s">
        <v>148</v>
      </c>
      <c r="R1" s="115" t="s">
        <v>149</v>
      </c>
      <c r="S1" s="115" t="s">
        <v>150</v>
      </c>
      <c r="T1" s="115" t="s">
        <v>151</v>
      </c>
    </row>
    <row r="2" spans="1:25" x14ac:dyDescent="0.2">
      <c r="A2" s="115" t="s">
        <v>134</v>
      </c>
      <c r="B2" s="108" t="s">
        <v>50</v>
      </c>
      <c r="C2" s="109" t="s">
        <v>59</v>
      </c>
      <c r="D2" s="109" t="s">
        <v>70</v>
      </c>
      <c r="E2" s="109" t="s">
        <v>73</v>
      </c>
      <c r="F2" s="109" t="s">
        <v>75</v>
      </c>
      <c r="G2" s="109" t="s">
        <v>79</v>
      </c>
      <c r="H2" s="109" t="s">
        <v>80</v>
      </c>
      <c r="I2" s="109" t="s">
        <v>83</v>
      </c>
      <c r="J2" s="109" t="s">
        <v>88</v>
      </c>
      <c r="K2" s="109" t="s">
        <v>89</v>
      </c>
      <c r="L2" s="109" t="s">
        <v>92</v>
      </c>
      <c r="M2" s="109" t="s">
        <v>95</v>
      </c>
      <c r="N2" s="109" t="s">
        <v>100</v>
      </c>
      <c r="O2" s="109" t="s">
        <v>104</v>
      </c>
      <c r="P2" s="109" t="s">
        <v>115</v>
      </c>
      <c r="Q2" s="109" t="s">
        <v>119</v>
      </c>
      <c r="R2" s="109" t="s">
        <v>123</v>
      </c>
      <c r="S2" s="109" t="s">
        <v>125</v>
      </c>
      <c r="T2" s="109" t="s">
        <v>129</v>
      </c>
      <c r="U2" s="111" t="s">
        <v>133</v>
      </c>
      <c r="V2" s="112"/>
      <c r="W2" s="112"/>
      <c r="X2" s="112"/>
      <c r="Y2" s="112"/>
    </row>
    <row r="3" spans="1:25" x14ac:dyDescent="0.2">
      <c r="A3" s="115" t="s">
        <v>135</v>
      </c>
      <c r="B3" s="108" t="s">
        <v>51</v>
      </c>
      <c r="C3" s="109" t="s">
        <v>60</v>
      </c>
      <c r="D3" s="109" t="s">
        <v>71</v>
      </c>
      <c r="E3" s="109" t="s">
        <v>74</v>
      </c>
      <c r="F3" s="109" t="s">
        <v>76</v>
      </c>
      <c r="G3" s="110"/>
      <c r="H3" s="109" t="s">
        <v>81</v>
      </c>
      <c r="I3" s="109" t="s">
        <v>84</v>
      </c>
      <c r="J3" s="110"/>
      <c r="K3" s="109" t="s">
        <v>90</v>
      </c>
      <c r="L3" s="109" t="s">
        <v>93</v>
      </c>
      <c r="M3" s="109" t="s">
        <v>96</v>
      </c>
      <c r="N3" s="109" t="s">
        <v>101</v>
      </c>
      <c r="O3" s="109" t="s">
        <v>105</v>
      </c>
      <c r="P3" s="109" t="s">
        <v>116</v>
      </c>
      <c r="Q3" s="109" t="s">
        <v>120</v>
      </c>
      <c r="R3" s="109" t="s">
        <v>124</v>
      </c>
      <c r="S3" s="109" t="s">
        <v>126</v>
      </c>
      <c r="T3" s="109" t="s">
        <v>130</v>
      </c>
    </row>
    <row r="4" spans="1:25" x14ac:dyDescent="0.2">
      <c r="A4" s="115" t="s">
        <v>136</v>
      </c>
      <c r="B4" s="108" t="s">
        <v>52</v>
      </c>
      <c r="C4" s="109" t="s">
        <v>61</v>
      </c>
      <c r="D4" s="109" t="s">
        <v>72</v>
      </c>
      <c r="E4" s="110"/>
      <c r="F4" s="109" t="s">
        <v>77</v>
      </c>
      <c r="G4" s="110"/>
      <c r="H4" s="109" t="s">
        <v>82</v>
      </c>
      <c r="I4" s="109" t="s">
        <v>85</v>
      </c>
      <c r="J4" s="110"/>
      <c r="K4" s="109" t="s">
        <v>91</v>
      </c>
      <c r="L4" s="109" t="s">
        <v>94</v>
      </c>
      <c r="M4" s="109" t="s">
        <v>97</v>
      </c>
      <c r="N4" s="109" t="s">
        <v>102</v>
      </c>
      <c r="O4" s="109" t="s">
        <v>106</v>
      </c>
      <c r="P4" s="109" t="s">
        <v>117</v>
      </c>
      <c r="Q4" s="109" t="s">
        <v>121</v>
      </c>
      <c r="R4" s="110"/>
      <c r="S4" s="109" t="s">
        <v>127</v>
      </c>
      <c r="T4" s="109" t="s">
        <v>131</v>
      </c>
    </row>
    <row r="5" spans="1:25" x14ac:dyDescent="0.2">
      <c r="A5" s="115" t="s">
        <v>137</v>
      </c>
      <c r="B5" s="108" t="s">
        <v>53</v>
      </c>
      <c r="C5" s="109" t="s">
        <v>62</v>
      </c>
      <c r="D5" s="110"/>
      <c r="E5" s="110"/>
      <c r="F5" s="109" t="s">
        <v>78</v>
      </c>
      <c r="G5" s="110"/>
      <c r="H5" s="110"/>
      <c r="I5" s="109" t="s">
        <v>86</v>
      </c>
      <c r="J5" s="110"/>
      <c r="K5" s="110"/>
      <c r="L5" s="110"/>
      <c r="M5" s="109" t="s">
        <v>98</v>
      </c>
      <c r="N5" s="109" t="s">
        <v>103</v>
      </c>
      <c r="O5" s="109" t="s">
        <v>107</v>
      </c>
      <c r="P5" s="109" t="s">
        <v>118</v>
      </c>
      <c r="Q5" s="109" t="s">
        <v>122</v>
      </c>
      <c r="R5" s="110"/>
      <c r="S5" s="109" t="s">
        <v>128</v>
      </c>
      <c r="T5" s="109" t="s">
        <v>132</v>
      </c>
    </row>
    <row r="6" spans="1:25" x14ac:dyDescent="0.2">
      <c r="A6" s="115" t="s">
        <v>138</v>
      </c>
      <c r="B6" s="108" t="s">
        <v>54</v>
      </c>
      <c r="C6" s="109" t="s">
        <v>63</v>
      </c>
      <c r="D6" s="110"/>
      <c r="E6" s="110"/>
      <c r="F6" s="110"/>
      <c r="G6" s="110"/>
      <c r="H6" s="110"/>
      <c r="I6" s="109" t="s">
        <v>87</v>
      </c>
      <c r="J6" s="110"/>
      <c r="K6" s="110"/>
      <c r="L6" s="110"/>
      <c r="M6" s="109" t="s">
        <v>99</v>
      </c>
      <c r="N6" s="110"/>
      <c r="O6" s="109" t="s">
        <v>108</v>
      </c>
      <c r="P6" s="110"/>
      <c r="Q6" s="109" t="s">
        <v>38</v>
      </c>
      <c r="R6" s="110"/>
      <c r="S6" s="110"/>
      <c r="T6" s="110"/>
    </row>
    <row r="7" spans="1:25" x14ac:dyDescent="0.2">
      <c r="A7" s="115" t="s">
        <v>139</v>
      </c>
      <c r="B7" s="108" t="s">
        <v>55</v>
      </c>
      <c r="C7" s="109" t="s">
        <v>64</v>
      </c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09" t="s">
        <v>109</v>
      </c>
      <c r="P7" s="110"/>
      <c r="Q7" s="110"/>
      <c r="R7" s="110"/>
      <c r="S7" s="110"/>
      <c r="T7" s="110"/>
    </row>
    <row r="8" spans="1:25" x14ac:dyDescent="0.2">
      <c r="A8" s="115" t="s">
        <v>140</v>
      </c>
      <c r="B8" s="108" t="s">
        <v>56</v>
      </c>
      <c r="C8" s="109" t="s">
        <v>65</v>
      </c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09" t="s">
        <v>110</v>
      </c>
      <c r="P8" s="110"/>
      <c r="Q8" s="110"/>
      <c r="R8" s="110"/>
      <c r="S8" s="110"/>
      <c r="T8" s="110"/>
      <c r="W8" s="205"/>
      <c r="X8" s="205"/>
      <c r="Y8" s="205"/>
    </row>
    <row r="9" spans="1:25" x14ac:dyDescent="0.2">
      <c r="A9" s="115" t="s">
        <v>141</v>
      </c>
      <c r="B9" s="108" t="s">
        <v>57</v>
      </c>
      <c r="C9" s="109" t="s">
        <v>66</v>
      </c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09" t="s">
        <v>111</v>
      </c>
      <c r="P9" s="110"/>
      <c r="Q9" s="110"/>
      <c r="R9" s="110"/>
      <c r="S9" s="110"/>
      <c r="T9" s="110"/>
    </row>
    <row r="10" spans="1:25" x14ac:dyDescent="0.2">
      <c r="A10" s="115" t="s">
        <v>142</v>
      </c>
      <c r="B10" s="108" t="s">
        <v>58</v>
      </c>
      <c r="C10" s="109" t="s">
        <v>67</v>
      </c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09" t="s">
        <v>112</v>
      </c>
      <c r="P10" s="110"/>
      <c r="Q10" s="110"/>
      <c r="R10" s="110"/>
      <c r="S10" s="110"/>
      <c r="T10" s="110"/>
    </row>
    <row r="11" spans="1:25" x14ac:dyDescent="0.2">
      <c r="A11" s="115" t="s">
        <v>143</v>
      </c>
      <c r="B11" s="110"/>
      <c r="C11" s="109" t="s">
        <v>68</v>
      </c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09" t="s">
        <v>113</v>
      </c>
      <c r="P11" s="110"/>
      <c r="Q11" s="110"/>
      <c r="R11" s="110"/>
      <c r="S11" s="110"/>
      <c r="T11" s="110"/>
    </row>
    <row r="12" spans="1:25" x14ac:dyDescent="0.2">
      <c r="A12" s="115" t="s">
        <v>152</v>
      </c>
      <c r="B12" s="110"/>
      <c r="C12" s="109" t="s">
        <v>69</v>
      </c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09" t="s">
        <v>114</v>
      </c>
      <c r="P12" s="110"/>
      <c r="Q12" s="110"/>
      <c r="R12" s="110"/>
      <c r="S12" s="110"/>
      <c r="T12" s="110"/>
      <c r="V12" t="str">
        <f>IF('CARACTERIZACION INDICADOR'!F2="Administración del servicio público notarial",a,IF('CARACTERIZACION INDICADOR'!F2="Administración del servicio público registral",b,IF('CARACTERIZACION INDICADOR'!F2="Comunicación Estratégica",CC,IF('CARACTERIZACION INDICADOR'!F2="Control a sujetos objeto de supervisión",D,IF('CARACTERIZACION INDICADOR'!F2="Control de la Gestión Institucional",e,IF('CARACTERIZACION INDICADOR'!F2="Control Disciplinario Interno",lote, IF('CARACTERIZACION INDICADOR'!F2="Direccionamiento Estratégico y Planeación",j, IF('CARACTERIZACION INDICADOR'!F2="Gestión Administrativa",k, IF('CARACTERIZACION INDICADOR'!F2="Gestión Contractual",l, IF('CARACTERIZACION INDICADOR'!F2="Gestión de Tecnologías de la Información",m, IF('CARACTERIZACION INDICADOR'!F2="Gestión del Conocimiento Innovación, Desarrollo e Investigación I+D+I",n, IF('CARACTERIZACION INDICADOR'!F2=" Gestión del Talento Humano ",o, IF('CARACTERIZACION INDICADOR'!F2=" Gestión Documental ",p, IF('CARACTERIZACION INDICADOR'!F2=" Gestión Financiera ",q, IF('CARACTERIZACION INDICADOR'!F2="Gestión Financiera",s, IF('CARACTERIZACION INDICADOR'!F2=" Inspección a sujetos objeto de supervisión ",t, IF('CARACTERIZACION INDICADOR'!F2=" Relacionamiento con el Ciudadano ",u,IF('CARACTERIZACION INDICADOR'!F2=" Sistemas Integrados de Gestión ",v, IF('CARACTERIZACION INDICADOR'!F2=" Vigilancia a sujetos objeto de supervisión ",z,U2)))))))))))))))))))</f>
        <v>error</v>
      </c>
    </row>
    <row r="13" spans="1:25" x14ac:dyDescent="0.2">
      <c r="A13" s="115" t="s">
        <v>144</v>
      </c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</row>
    <row r="14" spans="1:25" x14ac:dyDescent="0.2">
      <c r="A14" s="115" t="s">
        <v>145</v>
      </c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</row>
    <row r="15" spans="1:25" x14ac:dyDescent="0.2">
      <c r="A15" s="115" t="s">
        <v>146</v>
      </c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</row>
    <row r="16" spans="1:25" x14ac:dyDescent="0.2">
      <c r="A16" s="115" t="s">
        <v>147</v>
      </c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</row>
    <row r="17" spans="1:20" x14ac:dyDescent="0.2">
      <c r="A17" s="115" t="s">
        <v>148</v>
      </c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</row>
    <row r="18" spans="1:20" x14ac:dyDescent="0.2">
      <c r="A18" s="115" t="s">
        <v>149</v>
      </c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</row>
    <row r="19" spans="1:20" x14ac:dyDescent="0.2">
      <c r="A19" s="115" t="s">
        <v>150</v>
      </c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</row>
    <row r="20" spans="1:20" x14ac:dyDescent="0.2">
      <c r="A20" s="115" t="s">
        <v>151</v>
      </c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</row>
    <row r="22" spans="1:20" x14ac:dyDescent="0.2">
      <c r="B22" s="114"/>
    </row>
  </sheetData>
  <sheetProtection algorithmName="SHA-512" hashValue="qip1Bzeyz6THp+Q+IhLNdR0+Vp07sYQa094GiC29KPVdmmymgTFH+oktCSvcEo9Dsw2Fj703yPxVr49heZhIbQ==" saltValue="0xY6ZORYw5Oe7ouvJSVnJA==" spinCount="100000" sheet="1" objects="1" scenarios="1"/>
  <mergeCells count="1">
    <mergeCell ref="W8:Y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21</vt:i4>
      </vt:variant>
    </vt:vector>
  </HeadingPairs>
  <TitlesOfParts>
    <vt:vector size="25" baseType="lpstr">
      <vt:lpstr>CARACTERIZACION INDICADOR</vt:lpstr>
      <vt:lpstr>REPORTE DE DATOS </vt:lpstr>
      <vt:lpstr>GRAFICOS ANALISIS</vt:lpstr>
      <vt:lpstr>Hoja1</vt:lpstr>
      <vt:lpstr>Administracion.del.servicio.publico.notarial</vt:lpstr>
      <vt:lpstr>Administración.del.servicio.público.registral</vt:lpstr>
      <vt:lpstr>Comunicación.Estratégica​</vt:lpstr>
      <vt:lpstr>Control.a.sujetos.objeto.de.supervisión</vt:lpstr>
      <vt:lpstr>Control.de.la.Gestión.Institucional</vt:lpstr>
      <vt:lpstr>Control.Disciplinario.Interno</vt:lpstr>
      <vt:lpstr>Direccionamiento.Estratégico.y.Planeación</vt:lpstr>
      <vt:lpstr>Gestión.Administrativa</vt:lpstr>
      <vt:lpstr>Gestión.Contractual</vt:lpstr>
      <vt:lpstr>Gestión.de.Tecnologías.de.la.Información</vt:lpstr>
      <vt:lpstr>Gestión.del.Conocimiento.Innovación.Desarrollo.e.Investigación</vt:lpstr>
      <vt:lpstr>Gestión.del.Talento.Humano</vt:lpstr>
      <vt:lpstr>Gestión.Documental</vt:lpstr>
      <vt:lpstr>Gestión.Financiera</vt:lpstr>
      <vt:lpstr>Gestión.Jurídica</vt:lpstr>
      <vt:lpstr>Inspección.a.sujetos.objeto.de.supervisión</vt:lpstr>
      <vt:lpstr>Macroproceso</vt:lpstr>
      <vt:lpstr>Relacionamiento.con.el.Ciudadano</vt:lpstr>
      <vt:lpstr>Selecc</vt:lpstr>
      <vt:lpstr>Sistemas.Integrados.de.Gestión​</vt:lpstr>
      <vt:lpstr>Vigilancia.a.sujetos.objeto.de.supervisión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Ariel Leonel Melo</dc:creator>
  <cp:keywords/>
  <dc:description/>
  <cp:lastModifiedBy>Diego Alejandro Peñalosa Cubillos</cp:lastModifiedBy>
  <cp:revision/>
  <dcterms:created xsi:type="dcterms:W3CDTF">2011-12-12T19:49:53Z</dcterms:created>
  <dcterms:modified xsi:type="dcterms:W3CDTF">2022-05-17T19:45:54Z</dcterms:modified>
  <cp:category/>
  <cp:contentStatus/>
</cp:coreProperties>
</file>