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codeName="ThisWorkbook" defaultThemeVersion="124226"/>
  <mc:AlternateContent xmlns:mc="http://schemas.openxmlformats.org/markup-compatibility/2006">
    <mc:Choice Requires="x15">
      <x15ac:absPath xmlns:x15ac="http://schemas.microsoft.com/office/spreadsheetml/2010/11/ac" url="C:\Users\diego.penalosa\Documents\Indicadores\II Cuatrimestre 2022\"/>
    </mc:Choice>
  </mc:AlternateContent>
  <xr:revisionPtr revIDLastSave="0" documentId="8_{D51F9AA6-066A-4E53-826A-A438BB74E053}" xr6:coauthVersionLast="47" xr6:coauthVersionMax="47" xr10:uidLastSave="{00000000-0000-0000-0000-000000000000}"/>
  <bookViews>
    <workbookView xWindow="0" yWindow="0" windowWidth="28800" windowHeight="12435" tabRatio="740" activeTab="1" xr2:uid="{00000000-000D-0000-FFFF-FFFF00000000}"/>
  </bookViews>
  <sheets>
    <sheet name="CARACTERIZACION INDICADOR" sheetId="2" r:id="rId1"/>
    <sheet name="REPORTE DE DATOS " sheetId="3" r:id="rId2"/>
    <sheet name="GRAFICOS ANALISIS" sheetId="4" r:id="rId3"/>
    <sheet name="Hoja1" sheetId="5" state="hidden" r:id="rId4"/>
  </sheets>
  <externalReferences>
    <externalReference r:id="rId5"/>
  </externalReferences>
  <definedNames>
    <definedName name="_xlnm._FilterDatabase">'[1]REPORTE DE DATOS '!#REF!</definedName>
    <definedName name="Administracion.del.servicio.publico.notarial">Hoja1!$B$2:$B$10</definedName>
    <definedName name="Administración.del.servicio.público.registral">Hoja1!$C$2:$C$12</definedName>
    <definedName name="Comunicación.Estratégica​">Hoja1!$D$2:$D$4</definedName>
    <definedName name="Control.a.sujetos.objeto.de.supervisión">Hoja1!$E$2:$E$3</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Relacionamiento.con.el.Ciudadano">Hoja1!$R$2:$R$3</definedName>
    <definedName name="Selecc">'CARACTERIZACION INDICADOR'!$F$2</definedName>
    <definedName name="Sistemas.Integrados.de.Gestión​">Hoja1!$S$2:$S$5</definedName>
    <definedName name="Vigilancia.a.sujetos.objeto.de.supervisión">Hoja1!$T$2:$T$5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4" l="1"/>
  <c r="E26" i="4"/>
  <c r="E7" i="4"/>
  <c r="H16" i="2" l="1"/>
  <c r="V12" i="5"/>
  <c r="R10" i="3" l="1"/>
  <c r="I16" i="3"/>
  <c r="H16" i="3"/>
  <c r="G16" i="3"/>
  <c r="F16" i="3"/>
  <c r="G20" i="3"/>
  <c r="H20" i="3"/>
  <c r="I20" i="3"/>
  <c r="J20" i="3"/>
  <c r="K20" i="3"/>
  <c r="L20" i="3"/>
  <c r="M20" i="3"/>
  <c r="N20" i="3"/>
  <c r="O20" i="3"/>
  <c r="P20" i="3"/>
  <c r="Q20" i="3"/>
  <c r="F20" i="3"/>
  <c r="R18" i="3"/>
  <c r="Q16" i="3"/>
  <c r="P16" i="3"/>
  <c r="O16" i="3"/>
  <c r="N16" i="3"/>
  <c r="M16" i="3"/>
  <c r="L16" i="3"/>
  <c r="K16" i="3"/>
  <c r="J16" i="3"/>
  <c r="R14" i="3"/>
  <c r="F4" i="4"/>
  <c r="F3" i="4"/>
  <c r="F2" i="4"/>
  <c r="E4" i="3"/>
  <c r="E3" i="3"/>
  <c r="E2" i="3"/>
  <c r="B10" i="3"/>
  <c r="R11" i="3" l="1"/>
  <c r="R15" i="3"/>
  <c r="R16" i="3" s="1"/>
  <c r="R19" i="3"/>
  <c r="R20" i="3" s="1"/>
  <c r="Q12" i="3" l="1"/>
  <c r="P12" i="3"/>
  <c r="O12" i="3"/>
  <c r="N12" i="3"/>
  <c r="M12" i="3"/>
  <c r="L12" i="3"/>
  <c r="K12" i="3"/>
  <c r="J12" i="3"/>
  <c r="I12" i="3"/>
  <c r="H12" i="3"/>
  <c r="G12" i="3"/>
  <c r="F12" i="3"/>
  <c r="R12" i="3" l="1"/>
</calcChain>
</file>

<file path=xl/sharedStrings.xml><?xml version="1.0" encoding="utf-8"?>
<sst xmlns="http://schemas.openxmlformats.org/spreadsheetml/2006/main" count="260" uniqueCount="196">
  <si>
    <r>
      <t>Macroproceso</t>
    </r>
    <r>
      <rPr>
        <i/>
        <sz val="12"/>
        <rFont val="Calibri"/>
        <family val="2"/>
        <scheme val="minor"/>
      </rPr>
      <t xml:space="preserve">: </t>
    </r>
  </si>
  <si>
    <t>Gestión.Administrativa</t>
  </si>
  <si>
    <t>Hoja de Vida de Indicadores 2022</t>
  </si>
  <si>
    <t xml:space="preserve">Proceso:  </t>
  </si>
  <si>
    <t>Comisiones y Viáticos</t>
  </si>
  <si>
    <t xml:space="preserve">Grupo de Trabajo : </t>
  </si>
  <si>
    <t>Código</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</si>
  <si>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</si>
  <si>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</si>
  <si>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</si>
  <si>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</si>
  <si>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</si>
  <si>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</si>
  <si>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</si>
  <si>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</si>
  <si>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 - Analisis)</t>
  </si>
  <si>
    <t>Técnica Estadistica</t>
  </si>
  <si>
    <t>Meta</t>
  </si>
  <si>
    <t>Tendencia</t>
  </si>
  <si>
    <t>Mantenimiento preventivo y correctivo parque automor de la SNR.</t>
  </si>
  <si>
    <t xml:space="preserve">Mantenimiento preventivo y correctivo parque automotor de la SNR </t>
  </si>
  <si>
    <t>%</t>
  </si>
  <si>
    <t>Eficiencia</t>
  </si>
  <si>
    <t xml:space="preserve">No. De Solicitudes atendias / Total de solicitudes Recibidas </t>
  </si>
  <si>
    <t>Base de Datos (Excel)</t>
  </si>
  <si>
    <t>Mensual</t>
  </si>
  <si>
    <t>Cuatrimestral</t>
  </si>
  <si>
    <t xml:space="preserve">Columna </t>
  </si>
  <si>
    <t>Ascendente</t>
  </si>
  <si>
    <t xml:space="preserve">Solicitudes de comisión de servicios para funcionarios y contratistas de prestación de servicios de la SNR </t>
  </si>
  <si>
    <t xml:space="preserve">Medir el volumen de Comisiones aprobadas por la entidad. </t>
  </si>
  <si>
    <t xml:space="preserve">Total de solicitudes aprobadas para trámite / Total de solicitudes radicadas </t>
  </si>
  <si>
    <t xml:space="preserve">Lineal </t>
  </si>
  <si>
    <t xml:space="preserve">Legalización de comisiones de servicios tramitadas </t>
  </si>
  <si>
    <t xml:space="preserve">Medir el volumen de comisiones legalizadas </t>
  </si>
  <si>
    <t xml:space="preserve">Total de comisiones legalizadas / Total de comisiones ordenadas que vencen en el mes </t>
  </si>
  <si>
    <t>Proyectó:</t>
  </si>
  <si>
    <t xml:space="preserve">Angie Daniela Useche Sagastuy </t>
  </si>
  <si>
    <t>Cargo</t>
  </si>
  <si>
    <t xml:space="preserve">Contratista </t>
  </si>
  <si>
    <t>Revisó:</t>
  </si>
  <si>
    <t xml:space="preserve">Jackeline Rocío Gómez Espitia </t>
  </si>
  <si>
    <t xml:space="preserve">Coordinadora de Grupo de Servicios Administrativos </t>
  </si>
  <si>
    <t>Aprobó:</t>
  </si>
  <si>
    <t xml:space="preserve">Álvaro de Fátima Gómez Trujillo </t>
  </si>
  <si>
    <t xml:space="preserve">Director Financiero y Administrativo </t>
  </si>
  <si>
    <t>Reporte de Datos</t>
  </si>
  <si>
    <t>Nombre</t>
  </si>
  <si>
    <t>Variables</t>
  </si>
  <si>
    <t>I Cuatrimestre</t>
  </si>
  <si>
    <t>II Cuatrimeste</t>
  </si>
  <si>
    <t>III Cuatrimestre</t>
  </si>
  <si>
    <t>Ene</t>
  </si>
  <si>
    <t>Feb</t>
  </si>
  <si>
    <t>Mar</t>
  </si>
  <si>
    <t>Abr</t>
  </si>
  <si>
    <t>May</t>
  </si>
  <si>
    <t>Jun</t>
  </si>
  <si>
    <t>Jul</t>
  </si>
  <si>
    <t>Ago</t>
  </si>
  <si>
    <t>Sep</t>
  </si>
  <si>
    <t>Oct</t>
  </si>
  <si>
    <t>Nov</t>
  </si>
  <si>
    <t>Dic</t>
  </si>
  <si>
    <t>Total</t>
  </si>
  <si>
    <t xml:space="preserve">No. De solicitudes atendidas/ Total de Solicitudes recibidas </t>
  </si>
  <si>
    <t xml:space="preserve">No. De Solicitudes Atendidas </t>
  </si>
  <si>
    <t xml:space="preserve">Total de Solicitudes Recibidas </t>
  </si>
  <si>
    <t>Indice</t>
  </si>
  <si>
    <t>Meta Trimestral</t>
  </si>
  <si>
    <t>GA-GSA-INDI-3</t>
  </si>
  <si>
    <t xml:space="preserve">Total de solicitudes aprobadas para tramite / Total de solicitudes radicadas </t>
  </si>
  <si>
    <t>Total solicitudes aprobadas para tramite</t>
  </si>
  <si>
    <t>Total solicitudes radicadas</t>
  </si>
  <si>
    <t>GA-GSA-INDI-4</t>
  </si>
  <si>
    <t xml:space="preserve">Total de comisiones legalizadas / Total de comisones ordenadas que finalizan en el mes </t>
  </si>
  <si>
    <t>Total comisiones legalizadas</t>
  </si>
  <si>
    <t>Total comisiones que finalizan en el mes</t>
  </si>
  <si>
    <t>Gráficos y Análisis</t>
  </si>
  <si>
    <t>NOMBRE INDICADOR:</t>
  </si>
  <si>
    <t>ANALISIS CUALITATIVO DE DATOS Y TENDENCIAS</t>
  </si>
  <si>
    <t>PRIMER CUATRIMESTRE</t>
  </si>
  <si>
    <t xml:space="preserve">Para el primero cuatrimestre de 2022 se recibieron solicitudes de 16 mantenimientos en enero 1, febrero 1, marzo 7 y abril 7 las cuales fueron atendidas satisfactoriamente, por lo que se logró una cobertura del 100%., acciones de mejora Actualización del proceso y procedimiento de vehículos, mesas de trabajo para el mejoramiento indicador  </t>
  </si>
  <si>
    <t xml:space="preserve">Para este segundo cuatrimestre de 2022 se recibieron solicitudes de 23 solicitudes de mantenimientos, las cuales fueron atendidas satisfactoriamente, teniendo en cuenta que cada vez que llega una solicitud se da respuesta en la inmediatez, debido a que son pocas  Finalizar Actualización del proceso y procedimiento de vehículos y políticas de operación </t>
  </si>
  <si>
    <t>ACCIONES PARA LA MEJORA</t>
  </si>
  <si>
    <t xml:space="preserve">NO. FORMATO ACCIÓN CORRECTIVA- PREVENTIVA </t>
  </si>
  <si>
    <t>Durante el primer Cuatrimestre de 2022 se aprobaon 807 solicitadas por las diferentes dependencias de la Entidad, el porcentaje  promedio de aprobación para este trimestre fue del 100%.</t>
  </si>
  <si>
    <t xml:space="preserve">Durante el segundo cuatrimestre de 2022 se aprobaon 1038 comisiones solicitadas por las diferentes dependencias de la Entidad, el porcentaje  promedio de aprobación para este trimestre fue del 100%. Lo anterior obedece a que dichas aprobaciones son realizadas directamente por el despacho de la superintendencia.      
      </t>
  </si>
  <si>
    <t xml:space="preserve">Lo anterior obedece a que dichas aprobaciones son realizadas directamente por el despacho de la superintendencia., acciones de mejora Actualización del proceso y procedimiento de comisines y viáticos, mesas de trabajo para el mejoramiento indicador </t>
  </si>
  <si>
    <t>Durante el primer Cuatrimestre de 2022  se  cumplió con la meta de legalización,  para un porcentaje  promedio  de legalización de comisiones del 90%. Se ha tenido pico en las solicitudes de marzo dado que los funcionarios y contratistas han viajado mas en este mes  en comparación con los demás meses del primer cuatrimestre de 2022. acciones de mejora Actualización del proceso y procedimiento de Legalizaciones y modificaciones en los indicadores</t>
  </si>
  <si>
    <t xml:space="preserve">"Durante el segundo Cuatrimestre de 2022 se legalizaron  aprobaon 1293 solicitadas por las diferentes dependencias de la Entidad, el porcentaje  promedio de aprobación para este trimestre fue del 90.   Lo anterior obedece a que dichas aprobaciones son realizadas directamente por el despacho de la superintendencia.      
      </t>
  </si>
  <si>
    <t xml:space="preserve"> </t>
  </si>
  <si>
    <t>Macroproceso</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</si>
  <si>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</si>
  <si>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</si>
  <si>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</si>
  <si>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</si>
  <si>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</si>
  <si>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</si>
  <si>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</si>
  <si>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</si>
  <si>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</si>
  <si>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</si>
  <si>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</si>
  <si>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</si>
  <si>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</si>
  <si>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</si>
  <si>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</si>
  <si>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</si>
  <si>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Relacionamiento</t>
    </r>
    <r>
      <rPr>
        <sz val="10"/>
        <color theme="0"/>
        <rFont val="Arial"/>
        <family val="2"/>
      </rPr>
      <t>.</t>
    </r>
    <r>
      <rPr>
        <sz val="10"/>
        <rFont val="Arial"/>
        <family val="2"/>
      </rPr>
      <t>con</t>
    </r>
    <r>
      <rPr>
        <sz val="10"/>
        <color theme="0"/>
        <rFont val="Arial"/>
        <family val="2"/>
      </rPr>
      <t>.</t>
    </r>
    <r>
      <rPr>
        <sz val="10"/>
        <rFont val="Arial"/>
        <family val="2"/>
      </rPr>
      <t>el</t>
    </r>
    <r>
      <rPr>
        <sz val="10"/>
        <color theme="0"/>
        <rFont val="Arial"/>
        <family val="2"/>
      </rPr>
      <t>.</t>
    </r>
    <r>
      <rPr>
        <sz val="10"/>
        <rFont val="Arial"/>
        <family val="2"/>
      </rPr>
      <t>Ciudadano</t>
    </r>
  </si>
  <si>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</si>
  <si>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</si>
  <si>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Clasificación de notarias en subsidiadas y no subsidiadas</t>
  </si>
  <si>
    <t>Actuaciones Administrativas</t>
  </si>
  <si>
    <t>Comunicaciones Externas                 ​</t>
  </si>
  <si>
    <t>Intervención a sujetos objeto de supervisión</t>
  </si>
  <si>
    <t>Administración del Sistema General de Riesgos y/o oportunidades institucionales</t>
  </si>
  <si>
    <t>Gestión disciplinaria interna</t>
  </si>
  <si>
    <t>Cooperación y Relaciones Nacionales e Internacionales​</t>
  </si>
  <si>
    <t>Gestión precontractual, contractual, ejecución y liquidación de procesos contractuales</t>
  </si>
  <si>
    <t>Gestión de incorporación de tecnologías</t>
  </si>
  <si>
    <t>Gestión de la Innovación</t>
  </si>
  <si>
    <t>Bienestar</t>
  </si>
  <si>
    <t>Administración Documental</t>
  </si>
  <si>
    <t>Administración pensional</t>
  </si>
  <si>
    <t>Administración Judicial</t>
  </si>
  <si>
    <t>Análisis de la información a Sujetos Objeto de Supervisión</t>
  </si>
  <si>
    <t>Atención a Peticiones</t>
  </si>
  <si>
    <t>Sistema de Gestión Ambiental</t>
  </si>
  <si>
    <t>Orientación e instrucción a Curadores Urbanos</t>
  </si>
  <si>
    <t>error</t>
  </si>
  <si>
    <t>Comunicaciones y expedición de certificaciones</t>
  </si>
  <si>
    <t>Consulta de Índices de Propietarios e Históricos</t>
  </si>
  <si>
    <t>Comunicaciones Internas                 ​</t>
  </si>
  <si>
    <t>Procesos disciplinarios a sujetos objeto de supervisión</t>
  </si>
  <si>
    <t>Auditorias de Gestión</t>
  </si>
  <si>
    <t>Planeación Institucional</t>
  </si>
  <si>
    <t>Inventarios</t>
  </si>
  <si>
    <t>Gestión de recursos de tecnología</t>
  </si>
  <si>
    <t>Gestión del Conocimiento y analítica</t>
  </si>
  <si>
    <t xml:space="preserve">Fortalecimiento de competencias </t>
  </si>
  <si>
    <t>Planeación Documental y Mejora Continua</t>
  </si>
  <si>
    <t>Conciliaciones institucionales</t>
  </si>
  <si>
    <t>Apoyo Jurídico Registral, Notarial y de Curadores Urbanos</t>
  </si>
  <si>
    <t>Seguimiento a Instrucciones Administrativas y Providencias Judiciales</t>
  </si>
  <si>
    <t>Mecanismos de participación ciudadana OAC</t>
  </si>
  <si>
    <t>Sistema de Gestión de la Calidad​</t>
  </si>
  <si>
    <t>Orientación e instrucción a Gestores y Operadores Catastrales</t>
  </si>
  <si>
    <t>Creación, Supresión y Modificación de Círculos Notariales</t>
  </si>
  <si>
    <t>Corrección de Documentos sometidos a Registro</t>
  </si>
  <si>
    <t>Notificaciones​</t>
  </si>
  <si>
    <t>Formulación y Seguimiento a planes de mejoramiento integrados</t>
  </si>
  <si>
    <t>Programación Presupuestal</t>
  </si>
  <si>
    <t>Mantenimiento de la Infraestructura Física</t>
  </si>
  <si>
    <t>Innovación y desarrollo</t>
  </si>
  <si>
    <t xml:space="preserve">Gestión Investigación Institucional </t>
  </si>
  <si>
    <t>Nómina</t>
  </si>
  <si>
    <t>Preservación y Conservación Documental</t>
  </si>
  <si>
    <t>Contabilización y Generación de Obligaciones</t>
  </si>
  <si>
    <t>Concurso y Carretal Notarial</t>
  </si>
  <si>
    <t>Supervisión a Sujetos Objeto de Supervisión</t>
  </si>
  <si>
    <t>Sistema de Gestión de SST</t>
  </si>
  <si>
    <t>Orientación e instrucción a Notarios y Cónsules</t>
  </si>
  <si>
    <t>Creación, supresión y modificación de códigos jurídicos notariales</t>
  </si>
  <si>
    <t>Creación, Supresión y Modificación  de Círculos Registrales</t>
  </si>
  <si>
    <t>Seguimiento,  medición y evaluación de la Gestión </t>
  </si>
  <si>
    <t xml:space="preserve">Siniestros y Seguros </t>
  </si>
  <si>
    <t>Retiro del Servicio.​</t>
  </si>
  <si>
    <t>Producción, Gestión y Tramites Documentales</t>
  </si>
  <si>
    <t>Contabilización y Liquidación Ley 55/85</t>
  </si>
  <si>
    <t>Jurisdicción Coactiva</t>
  </si>
  <si>
    <t>Visitas Especiales a los Sujetos Objeto de Supervisión</t>
  </si>
  <si>
    <t>Sistema de Seguridad de la Información</t>
  </si>
  <si>
    <t>Orientación e instrucción a Registradores de Instrumentos Públicos</t>
  </si>
  <si>
    <t>Inducción y capacitación para notarios y cónsules</t>
  </si>
  <si>
    <t>Creación, Supresión y Modificación de Códigos de Actos Jurídicos Registrales</t>
  </si>
  <si>
    <t xml:space="preserve">Suministros de bienes y servicios </t>
  </si>
  <si>
    <t>Vinculación</t>
  </si>
  <si>
    <t>Devoluciones de Dinero</t>
  </si>
  <si>
    <t>Visitas Generales a los Sujetos Objeto de Supervisión</t>
  </si>
  <si>
    <t>Registro público de carrera notarial</t>
  </si>
  <si>
    <t xml:space="preserve">Expedición de Certificados Inmobiliarios </t>
  </si>
  <si>
    <t>Ejecución Presupuestal</t>
  </si>
  <si>
    <t>Reparto notarial</t>
  </si>
  <si>
    <t>Gestión registral para el saneamiento y la formalización de la propiedad inmobiliaria urbana</t>
  </si>
  <si>
    <t>Estados Financieros</t>
  </si>
  <si>
    <t>Trámite de novedades de notarios</t>
  </si>
  <si>
    <t>Implementación de Modelo de Servicio Ventanilla Única</t>
  </si>
  <si>
    <t>Operaciones Reciprocas</t>
  </si>
  <si>
    <t>Trámite de novedades notariales</t>
  </si>
  <si>
    <t>Interoperabilidad Registro – Catastro Multipropósito</t>
  </si>
  <si>
    <t>Pagos institucionales</t>
  </si>
  <si>
    <t>Manejo Administrativo Novedades en las ORIP</t>
  </si>
  <si>
    <t>Recaudos</t>
  </si>
  <si>
    <t>Registro de Instrumentos Públicos</t>
  </si>
  <si>
    <t>Reclasificación y Conciliaciones de Retención en la Fuente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</si>
</sst>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sz val="24"/>
      <color theme="1"/>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sz val="8"/>
      <name val="Arial"/>
      <family val="2"/>
    </font>
    <font>
      <sz val="10"/>
      <color rgb="FF000000"/>
      <name val="Calibri"/>
      <family val="2"/>
    </font>
    <font>
      <sz val="11"/>
      <color rgb="FF000000"/>
      <name val="Calibri"/>
      <family val="2"/>
    </font>
    <font>
      <b/>
      <sz val="11"/>
      <color rgb="FF000000"/>
      <name val="Calibri"/>
      <family val="2"/>
    </font>
    <font>
      <sz val="11"/>
      <name val="Calibri"/>
      <family val="2"/>
    </font>
  </fonts>
  <fills count="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
      <patternFill patternType="solid">
        <fgColor rgb="FFFFFFFF"/>
        <bgColor rgb="FF000000"/>
      </patternFill>
    </fill>
  </fills>
  <borders count="4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05">
    <xf numFmtId="0" fontId="0" fillId="0" borderId="0" xfId="0">
      <alignment vertical="center"/>
    </xf>
    <xf numFmtId="0" fontId="5" fillId="0" borderId="0" xfId="0" applyFont="1">
      <alignment vertical="center"/>
    </xf>
    <xf numFmtId="0" fontId="5" fillId="3" borderId="0" xfId="0" applyFont="1" applyFill="1">
      <alignment vertical="center"/>
    </xf>
    <xf numFmtId="0" fontId="9" fillId="4" borderId="0" xfId="0" applyFont="1" applyFill="1" applyAlignment="1"/>
    <xf numFmtId="0" fontId="9" fillId="4" borderId="0" xfId="0" applyFont="1" applyFill="1" applyAlignment="1">
      <alignment wrapText="1"/>
    </xf>
    <xf numFmtId="0" fontId="9" fillId="4" borderId="0" xfId="0" applyFont="1" applyFill="1" applyAlignment="1">
      <alignment horizontal="left"/>
    </xf>
    <xf numFmtId="0" fontId="9" fillId="0" borderId="0" xfId="0" applyFont="1" applyAlignment="1"/>
    <xf numFmtId="0" fontId="5" fillId="3" borderId="9" xfId="0" applyFont="1" applyFill="1" applyBorder="1" applyAlignment="1"/>
    <xf numFmtId="0" fontId="5" fillId="3" borderId="10" xfId="0" applyFont="1" applyFill="1" applyBorder="1" applyAlignment="1">
      <alignment horizontal="center"/>
    </xf>
    <xf numFmtId="0" fontId="10" fillId="3" borderId="10" xfId="0" applyFont="1" applyFill="1" applyBorder="1">
      <alignment vertical="center"/>
    </xf>
    <xf numFmtId="0" fontId="9" fillId="3" borderId="10" xfId="0" applyFont="1" applyFill="1" applyBorder="1" applyAlignment="1"/>
    <xf numFmtId="0" fontId="9" fillId="0" borderId="10" xfId="0" applyFont="1" applyBorder="1" applyAlignment="1">
      <alignment horizontal="left"/>
    </xf>
    <xf numFmtId="0" fontId="5" fillId="3" borderId="12" xfId="0" applyFont="1" applyFill="1" applyBorder="1" applyAlignment="1">
      <alignment horizontal="left"/>
    </xf>
    <xf numFmtId="0" fontId="5" fillId="3" borderId="0" xfId="0" applyFont="1" applyFill="1" applyAlignment="1">
      <alignment horizontal="left"/>
    </xf>
    <xf numFmtId="0" fontId="9" fillId="0" borderId="0" xfId="0" applyFont="1" applyAlignment="1">
      <alignment horizontal="left"/>
    </xf>
    <xf numFmtId="0" fontId="9" fillId="3" borderId="0" xfId="0" applyFont="1" applyFill="1" applyAlignment="1"/>
    <xf numFmtId="0" fontId="5" fillId="3" borderId="12" xfId="0" applyFont="1" applyFill="1" applyBorder="1" applyAlignment="1"/>
    <xf numFmtId="0" fontId="5" fillId="3" borderId="0" xfId="0" applyFont="1" applyFill="1" applyAlignment="1"/>
    <xf numFmtId="0" fontId="10" fillId="3" borderId="0" xfId="0" applyFont="1" applyFill="1">
      <alignment vertical="center"/>
    </xf>
    <xf numFmtId="0" fontId="14" fillId="3" borderId="10" xfId="0" applyFont="1" applyFill="1" applyBorder="1" applyAlignment="1"/>
    <xf numFmtId="0" fontId="14" fillId="0" borderId="0" xfId="0" applyFont="1" applyAlignment="1"/>
    <xf numFmtId="0" fontId="14" fillId="3" borderId="0" xfId="0" applyFont="1" applyFill="1" applyAlignment="1"/>
    <xf numFmtId="0" fontId="9" fillId="3" borderId="10" xfId="0" applyFont="1" applyFill="1" applyBorder="1" applyAlignment="1">
      <alignment horizontal="left"/>
    </xf>
    <xf numFmtId="0" fontId="9" fillId="3" borderId="0" xfId="0" applyFont="1" applyFill="1" applyAlignment="1">
      <alignment horizontal="left"/>
    </xf>
    <xf numFmtId="0" fontId="9" fillId="0" borderId="10" xfId="0" applyFont="1" applyBorder="1" applyAlignment="1"/>
    <xf numFmtId="0" fontId="9" fillId="0" borderId="11" xfId="0" applyFont="1" applyBorder="1" applyAlignment="1"/>
    <xf numFmtId="0" fontId="9" fillId="0" borderId="13" xfId="0" applyFont="1" applyBorder="1" applyAlignment="1"/>
    <xf numFmtId="0" fontId="9" fillId="0" borderId="15" xfId="0" applyFont="1" applyBorder="1" applyAlignment="1"/>
    <xf numFmtId="0" fontId="9" fillId="0" borderId="16" xfId="0" applyFont="1" applyBorder="1" applyAlignment="1"/>
    <xf numFmtId="0" fontId="15" fillId="0" borderId="0" xfId="0" applyFont="1" applyAlignment="1"/>
    <xf numFmtId="0" fontId="4"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3" borderId="15" xfId="0" applyFont="1" applyFill="1" applyBorder="1" applyAlignment="1"/>
    <xf numFmtId="0" fontId="9" fillId="4" borderId="0" xfId="0" applyFont="1" applyFill="1" applyAlignment="1">
      <alignment horizontal="right"/>
    </xf>
    <xf numFmtId="0" fontId="5" fillId="3" borderId="0" xfId="0" applyFont="1" applyFill="1" applyAlignment="1">
      <alignment horizontal="right" vertical="center"/>
    </xf>
    <xf numFmtId="9" fontId="9" fillId="3" borderId="10" xfId="1" applyFont="1" applyFill="1" applyBorder="1" applyAlignment="1">
      <alignment horizontal="left"/>
    </xf>
    <xf numFmtId="9" fontId="9" fillId="3" borderId="0" xfId="1" applyFont="1" applyFill="1" applyBorder="1" applyAlignment="1">
      <alignment horizontal="left"/>
    </xf>
    <xf numFmtId="9" fontId="12" fillId="3" borderId="15" xfId="1" applyFont="1" applyFill="1" applyBorder="1" applyAlignment="1"/>
    <xf numFmtId="9" fontId="4" fillId="2" borderId="3" xfId="1" applyFont="1" applyFill="1" applyBorder="1" applyAlignment="1">
      <alignment horizontal="center" vertical="center" wrapText="1"/>
    </xf>
    <xf numFmtId="9" fontId="9" fillId="0" borderId="0" xfId="1" applyFont="1" applyFill="1" applyAlignment="1"/>
    <xf numFmtId="9" fontId="5" fillId="0" borderId="0" xfId="1" applyFont="1" applyBorder="1">
      <alignment vertical="center"/>
    </xf>
    <xf numFmtId="9" fontId="5" fillId="0" borderId="0" xfId="1" applyFont="1">
      <alignment vertical="center"/>
    </xf>
    <xf numFmtId="9" fontId="5" fillId="3" borderId="0" xfId="1" applyFont="1" applyFill="1">
      <alignment vertical="center"/>
    </xf>
    <xf numFmtId="9" fontId="5" fillId="3" borderId="0" xfId="1" applyFont="1" applyFill="1" applyBorder="1">
      <alignment vertical="center"/>
    </xf>
    <xf numFmtId="0" fontId="16" fillId="3" borderId="15" xfId="0" applyFont="1" applyFill="1" applyBorder="1" applyAlignment="1"/>
    <xf numFmtId="0" fontId="9" fillId="0" borderId="14" xfId="0" applyFont="1" applyBorder="1" applyAlignment="1"/>
    <xf numFmtId="0" fontId="12" fillId="3" borderId="15" xfId="0" applyFont="1" applyFill="1" applyBorder="1" applyAlignment="1">
      <alignment horizontal="right"/>
    </xf>
    <xf numFmtId="0" fontId="15" fillId="4" borderId="0" xfId="0" applyFont="1" applyFill="1" applyAlignment="1"/>
    <xf numFmtId="0" fontId="6" fillId="3" borderId="9" xfId="0" applyFont="1" applyFill="1" applyBorder="1" applyAlignment="1"/>
    <xf numFmtId="0" fontId="6" fillId="3" borderId="12" xfId="0" applyFont="1" applyFill="1" applyBorder="1" applyAlignment="1">
      <alignment horizontal="left"/>
    </xf>
    <xf numFmtId="0" fontId="6" fillId="3" borderId="12" xfId="0" applyFont="1" applyFill="1" applyBorder="1" applyAlignment="1"/>
    <xf numFmtId="0" fontId="6" fillId="0" borderId="0" xfId="0" applyFont="1">
      <alignment vertical="center"/>
    </xf>
    <xf numFmtId="0" fontId="11" fillId="3" borderId="11" xfId="0" applyFont="1" applyFill="1" applyBorder="1" applyAlignment="1">
      <alignment horizontal="right"/>
    </xf>
    <xf numFmtId="0" fontId="11" fillId="3" borderId="13" xfId="0" applyFont="1" applyFill="1" applyBorder="1" applyAlignment="1">
      <alignment horizontal="right"/>
    </xf>
    <xf numFmtId="14" fontId="11" fillId="3" borderId="13" xfId="0" applyNumberFormat="1" applyFont="1" applyFill="1" applyBorder="1" applyAlignment="1">
      <alignment horizontal="right"/>
    </xf>
    <xf numFmtId="0" fontId="12" fillId="3" borderId="16" xfId="0" applyFont="1" applyFill="1" applyBorder="1" applyAlignment="1">
      <alignment horizontal="right"/>
    </xf>
    <xf numFmtId="0" fontId="7" fillId="0" borderId="3" xfId="0" applyFont="1" applyBorder="1" applyAlignment="1">
      <alignment horizontal="center" vertical="center" wrapText="1"/>
    </xf>
    <xf numFmtId="0" fontId="10" fillId="3" borderId="0" xfId="0" applyFont="1" applyFill="1" applyAlignment="1">
      <alignment horizontal="left" vertical="center"/>
    </xf>
    <xf numFmtId="0" fontId="8" fillId="3" borderId="3" xfId="0" applyFont="1" applyFill="1" applyBorder="1" applyAlignment="1">
      <alignment horizontal="center" vertical="center" wrapText="1"/>
    </xf>
    <xf numFmtId="0" fontId="15" fillId="0" borderId="0" xfId="0" applyFont="1" applyAlignment="1">
      <alignment horizontal="right"/>
    </xf>
    <xf numFmtId="0" fontId="5" fillId="0" borderId="3" xfId="0" applyFont="1" applyBorder="1" applyAlignment="1"/>
    <xf numFmtId="0" fontId="6" fillId="0" borderId="3" xfId="0" applyFont="1" applyBorder="1" applyAlignment="1"/>
    <xf numFmtId="0" fontId="19" fillId="0" borderId="3" xfId="0" applyFont="1" applyBorder="1" applyAlignment="1"/>
    <xf numFmtId="0" fontId="19" fillId="0" borderId="0" xfId="0" applyFont="1" applyAlignment="1">
      <alignment horizontal="center"/>
    </xf>
    <xf numFmtId="0" fontId="12" fillId="3" borderId="15" xfId="0" applyFont="1" applyFill="1" applyBorder="1">
      <alignment vertical="center"/>
    </xf>
    <xf numFmtId="0" fontId="21" fillId="3" borderId="10" xfId="0" applyFont="1" applyFill="1" applyBorder="1" applyAlignment="1">
      <alignment horizontal="right" vertical="center"/>
    </xf>
    <xf numFmtId="0" fontId="21" fillId="3" borderId="0" xfId="0" applyFont="1" applyFill="1" applyAlignment="1">
      <alignment horizontal="right" vertical="center"/>
    </xf>
    <xf numFmtId="0" fontId="23" fillId="3" borderId="10" xfId="0" applyFont="1" applyFill="1" applyBorder="1" applyAlignment="1"/>
    <xf numFmtId="0" fontId="23" fillId="0" borderId="0" xfId="0" applyFont="1" applyAlignment="1"/>
    <xf numFmtId="0" fontId="22" fillId="3" borderId="0" xfId="0" applyFont="1" applyFill="1">
      <alignment vertical="center"/>
    </xf>
    <xf numFmtId="0" fontId="17" fillId="4" borderId="11" xfId="0" applyFont="1" applyFill="1" applyBorder="1" applyAlignment="1">
      <alignment horizontal="center"/>
    </xf>
    <xf numFmtId="0" fontId="11" fillId="3" borderId="11" xfId="0" applyFont="1" applyFill="1" applyBorder="1" applyAlignment="1"/>
    <xf numFmtId="0" fontId="11" fillId="3" borderId="13" xfId="0" applyFont="1" applyFill="1" applyBorder="1" applyAlignment="1">
      <alignment horizontal="left"/>
    </xf>
    <xf numFmtId="14" fontId="11" fillId="3" borderId="13" xfId="0" applyNumberFormat="1" applyFont="1" applyFill="1" applyBorder="1" applyAlignment="1">
      <alignment horizontal="left"/>
    </xf>
    <xf numFmtId="0" fontId="12" fillId="3" borderId="14" xfId="0" applyFont="1" applyFill="1" applyBorder="1" applyAlignment="1"/>
    <xf numFmtId="0" fontId="12" fillId="3" borderId="16" xfId="0" applyFont="1" applyFill="1" applyBorder="1" applyAlignment="1"/>
    <xf numFmtId="0" fontId="6" fillId="3" borderId="37" xfId="0" applyFont="1" applyFill="1" applyBorder="1" applyAlignment="1">
      <alignment horizontal="left"/>
    </xf>
    <xf numFmtId="0" fontId="26" fillId="3" borderId="24" xfId="0" applyFont="1" applyFill="1" applyBorder="1" applyAlignment="1">
      <alignment horizontal="left"/>
    </xf>
    <xf numFmtId="0" fontId="26" fillId="3" borderId="27" xfId="0" applyFont="1" applyFill="1" applyBorder="1" applyAlignment="1">
      <alignment horizontal="left"/>
    </xf>
    <xf numFmtId="0" fontId="26" fillId="3" borderId="39" xfId="0" applyFont="1" applyFill="1" applyBorder="1" applyAlignment="1">
      <alignment horizontal="left"/>
    </xf>
    <xf numFmtId="0" fontId="18" fillId="2" borderId="17" xfId="0" applyFont="1" applyFill="1" applyBorder="1" applyAlignment="1">
      <alignment horizontal="right" vertical="center"/>
    </xf>
    <xf numFmtId="0" fontId="18" fillId="2" borderId="11" xfId="0" applyFont="1" applyFill="1" applyBorder="1" applyAlignment="1">
      <alignment horizontal="right" vertical="center"/>
    </xf>
    <xf numFmtId="0" fontId="18" fillId="2" borderId="10" xfId="0" applyFont="1" applyFill="1" applyBorder="1" applyAlignment="1">
      <alignment horizontal="right" vertical="center"/>
    </xf>
    <xf numFmtId="0" fontId="18" fillId="2" borderId="9" xfId="0" applyFont="1" applyFill="1" applyBorder="1" applyAlignment="1">
      <alignment horizontal="center" vertical="center"/>
    </xf>
    <xf numFmtId="1" fontId="1" fillId="3" borderId="29" xfId="1" applyNumberFormat="1" applyFont="1" applyFill="1" applyBorder="1" applyAlignment="1">
      <alignment horizontal="right" vertical="center" wrapText="1"/>
    </xf>
    <xf numFmtId="1" fontId="28" fillId="3" borderId="30" xfId="1" applyNumberFormat="1" applyFont="1" applyFill="1" applyBorder="1" applyAlignment="1">
      <alignment horizontal="right"/>
    </xf>
    <xf numFmtId="1" fontId="1" fillId="3" borderId="31" xfId="1" applyNumberFormat="1" applyFont="1" applyFill="1" applyBorder="1" applyAlignment="1">
      <alignment horizontal="right" vertical="center" wrapText="1"/>
    </xf>
    <xf numFmtId="1" fontId="28" fillId="3" borderId="24" xfId="1" applyNumberFormat="1" applyFont="1" applyFill="1" applyBorder="1" applyAlignment="1">
      <alignment horizontal="right"/>
    </xf>
    <xf numFmtId="10" fontId="29" fillId="3" borderId="31" xfId="1" applyNumberFormat="1" applyFont="1" applyFill="1" applyBorder="1" applyAlignment="1">
      <alignment horizontal="right"/>
    </xf>
    <xf numFmtId="10" fontId="29" fillId="3" borderId="3" xfId="1" applyNumberFormat="1" applyFont="1" applyFill="1" applyBorder="1" applyAlignment="1">
      <alignment horizontal="right"/>
    </xf>
    <xf numFmtId="10" fontId="29" fillId="3" borderId="24" xfId="1" applyNumberFormat="1" applyFont="1" applyFill="1" applyBorder="1" applyAlignment="1">
      <alignment horizontal="right"/>
    </xf>
    <xf numFmtId="9" fontId="26" fillId="3" borderId="33" xfId="1" applyFont="1" applyFill="1" applyBorder="1" applyAlignment="1">
      <alignment horizontal="right" vertical="center"/>
    </xf>
    <xf numFmtId="9" fontId="26" fillId="3" borderId="32"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8" xfId="0" applyBorder="1" applyAlignment="1">
      <alignment horizontal="left"/>
    </xf>
    <xf numFmtId="0" fontId="22" fillId="3" borderId="10" xfId="0" applyFont="1" applyFill="1" applyBorder="1">
      <alignment vertical="center"/>
    </xf>
    <xf numFmtId="0" fontId="0" fillId="6" borderId="0" xfId="0" applyFill="1" applyAlignment="1">
      <alignment horizontal="center" vertical="center"/>
    </xf>
    <xf numFmtId="0" fontId="0" fillId="5" borderId="3" xfId="0" applyFill="1" applyBorder="1" applyAlignment="1">
      <alignment horizontal="left" vertical="center"/>
    </xf>
    <xf numFmtId="9" fontId="5" fillId="0" borderId="0" xfId="1" applyFont="1" applyAlignment="1">
      <alignment vertical="center"/>
    </xf>
    <xf numFmtId="0" fontId="36" fillId="7" borderId="40" xfId="0" applyFont="1" applyFill="1" applyBorder="1" applyAlignment="1">
      <alignment horizontal="left" vertical="center" wrapText="1"/>
    </xf>
    <xf numFmtId="0" fontId="35" fillId="7" borderId="3" xfId="0" applyFont="1" applyFill="1" applyBorder="1" applyAlignment="1">
      <alignment horizontal="left"/>
    </xf>
    <xf numFmtId="0" fontId="37" fillId="7" borderId="40" xfId="0" applyFont="1" applyFill="1" applyBorder="1" applyAlignment="1">
      <alignment horizontal="left"/>
    </xf>
    <xf numFmtId="0" fontId="37" fillId="7" borderId="3" xfId="0" applyFont="1" applyFill="1" applyBorder="1" applyAlignment="1">
      <alignment horizontal="left"/>
    </xf>
    <xf numFmtId="9" fontId="6" fillId="0" borderId="3" xfId="1" applyFont="1" applyFill="1" applyBorder="1" applyAlignment="1">
      <alignment horizontal="center" vertical="center" wrapText="1"/>
    </xf>
    <xf numFmtId="0" fontId="35" fillId="7" borderId="29" xfId="0" applyFont="1" applyFill="1" applyBorder="1" applyAlignment="1">
      <alignment horizontal="right" vertical="center" wrapText="1"/>
    </xf>
    <xf numFmtId="0" fontId="35" fillId="7" borderId="31" xfId="0" applyFont="1" applyFill="1" applyBorder="1" applyAlignment="1">
      <alignment horizontal="right" vertical="center" wrapText="1"/>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15" xfId="0" applyFont="1" applyBorder="1" applyAlignment="1">
      <alignment horizontal="center" vertical="center"/>
    </xf>
    <xf numFmtId="0" fontId="5" fillId="0" borderId="3" xfId="0" applyFont="1" applyBorder="1" applyAlignment="1">
      <alignment horizontal="left"/>
    </xf>
    <xf numFmtId="0" fontId="26" fillId="3" borderId="17"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7" fillId="3" borderId="17"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30" fillId="3" borderId="10" xfId="0" applyFont="1" applyFill="1" applyBorder="1" applyAlignment="1">
      <alignment horizontal="center" vertical="center"/>
    </xf>
    <xf numFmtId="0" fontId="30" fillId="3" borderId="0" xfId="0" applyFont="1" applyFill="1" applyAlignment="1">
      <alignment horizontal="center" vertical="center"/>
    </xf>
    <xf numFmtId="0" fontId="30" fillId="3" borderId="15" xfId="0" applyFont="1" applyFill="1" applyBorder="1" applyAlignment="1">
      <alignment horizontal="center" vertical="center"/>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24" fillId="4" borderId="34" xfId="0" applyFont="1" applyFill="1" applyBorder="1" applyAlignment="1">
      <alignment horizontal="center"/>
    </xf>
    <xf numFmtId="0" fontId="24" fillId="4" borderId="35" xfId="0" applyFont="1" applyFill="1" applyBorder="1" applyAlignment="1">
      <alignment horizontal="center"/>
    </xf>
    <xf numFmtId="0" fontId="24" fillId="4" borderId="36" xfId="0" applyFont="1" applyFill="1" applyBorder="1" applyAlignment="1">
      <alignment horizontal="center"/>
    </xf>
    <xf numFmtId="0" fontId="25" fillId="4" borderId="34" xfId="0" applyFont="1" applyFill="1" applyBorder="1" applyAlignment="1">
      <alignment horizontal="center"/>
    </xf>
    <xf numFmtId="0" fontId="25" fillId="4" borderId="35" xfId="0" applyFont="1" applyFill="1" applyBorder="1" applyAlignment="1">
      <alignment horizontal="center"/>
    </xf>
    <xf numFmtId="0" fontId="25" fillId="4" borderId="36" xfId="0" applyFont="1" applyFill="1" applyBorder="1" applyAlignment="1">
      <alignment horizont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3" xfId="0" applyFont="1" applyBorder="1" applyAlignment="1">
      <alignment horizontal="center"/>
    </xf>
    <xf numFmtId="0" fontId="7" fillId="0" borderId="26" xfId="0" applyFont="1" applyBorder="1" applyAlignment="1">
      <alignment horizontal="center"/>
    </xf>
    <xf numFmtId="0" fontId="7" fillId="0" borderId="3" xfId="0" applyFont="1" applyBorder="1" applyAlignment="1">
      <alignment horizontal="center" wrapText="1"/>
    </xf>
    <xf numFmtId="0" fontId="4" fillId="2" borderId="3" xfId="0" applyFont="1" applyFill="1" applyBorder="1" applyAlignment="1">
      <alignment horizontal="center"/>
    </xf>
    <xf numFmtId="2" fontId="4" fillId="2" borderId="3" xfId="0" applyNumberFormat="1" applyFont="1" applyFill="1" applyBorder="1" applyAlignment="1">
      <alignment horizontal="center" vertical="top"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1" fillId="3" borderId="10" xfId="0" applyFont="1" applyFill="1" applyBorder="1" applyAlignment="1">
      <alignment horizontal="center" vertical="center"/>
    </xf>
    <xf numFmtId="0" fontId="31" fillId="3" borderId="0" xfId="0" applyFont="1" applyFill="1" applyAlignment="1">
      <alignment horizontal="center" vertical="center"/>
    </xf>
    <xf numFmtId="0" fontId="31" fillId="3" borderId="15"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7" fillId="0" borderId="21" xfId="0" applyFont="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25" xfId="0" applyFont="1" applyBorder="1" applyAlignment="1">
      <alignment horizontal="center"/>
    </xf>
    <xf numFmtId="0" fontId="35" fillId="0" borderId="23"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0" xfId="0" applyFont="1" applyAlignment="1">
      <alignment horizontal="center" vertical="center" wrapText="1"/>
    </xf>
    <xf numFmtId="0" fontId="35" fillId="0" borderId="2"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25" xfId="0" applyFont="1" applyBorder="1" applyAlignment="1">
      <alignment horizontal="center" vertical="center" wrapText="1"/>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0" fontId="34" fillId="0" borderId="23" xfId="0" applyFont="1" applyBorder="1" applyAlignment="1">
      <alignment horizontal="left" vertical="center" wrapText="1"/>
    </xf>
    <xf numFmtId="0" fontId="34" fillId="0" borderId="10" xfId="0" applyFont="1" applyBorder="1" applyAlignment="1">
      <alignment horizontal="left" vertical="center" wrapText="1"/>
    </xf>
    <xf numFmtId="0" fontId="34" fillId="0" borderId="22" xfId="0" applyFont="1" applyBorder="1" applyAlignment="1">
      <alignment horizontal="left" vertical="center" wrapText="1"/>
    </xf>
    <xf numFmtId="0" fontId="34" fillId="0" borderId="41" xfId="0" applyFont="1" applyBorder="1" applyAlignment="1">
      <alignment horizontal="left" vertical="center" wrapText="1"/>
    </xf>
    <xf numFmtId="0" fontId="34" fillId="0" borderId="0" xfId="0" applyFont="1" applyAlignment="1">
      <alignment horizontal="left" vertical="center" wrapText="1"/>
    </xf>
    <xf numFmtId="0" fontId="34" fillId="0" borderId="2" xfId="0" applyFont="1" applyBorder="1" applyAlignment="1">
      <alignment horizontal="left" vertical="center" wrapText="1"/>
    </xf>
    <xf numFmtId="0" fontId="34" fillId="0" borderId="28" xfId="0" applyFont="1" applyBorder="1" applyAlignment="1">
      <alignment horizontal="left" vertical="center" wrapText="1"/>
    </xf>
    <xf numFmtId="0" fontId="34" fillId="0" borderId="15" xfId="0" applyFont="1" applyBorder="1" applyAlignment="1">
      <alignment horizontal="left" vertical="center" wrapText="1"/>
    </xf>
    <xf numFmtId="0" fontId="34" fillId="0" borderId="25" xfId="0" applyFont="1" applyBorder="1" applyAlignment="1">
      <alignment horizontal="left" vertical="center" wrapText="1"/>
    </xf>
    <xf numFmtId="0" fontId="7" fillId="0" borderId="3" xfId="0" applyFont="1" applyBorder="1" applyAlignment="1">
      <alignment horizontal="center" vertical="center" wrapText="1"/>
    </xf>
    <xf numFmtId="0" fontId="0" fillId="0" borderId="0" xfId="0" applyAlignment="1">
      <alignment horizontal="center" vertical="center"/>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'!$F$12:$Q$12</c:f>
              <c:numCache>
                <c:formatCode>0.00%</c:formatCode>
                <c:ptCount val="12"/>
                <c:pt idx="0">
                  <c:v>1</c:v>
                </c:pt>
                <c:pt idx="1">
                  <c:v>1</c:v>
                </c:pt>
                <c:pt idx="2">
                  <c:v>1</c:v>
                </c:pt>
                <c:pt idx="3">
                  <c:v>1</c:v>
                </c:pt>
                <c:pt idx="4">
                  <c:v>1</c:v>
                </c:pt>
                <c:pt idx="5">
                  <c:v>1</c:v>
                </c:pt>
                <c:pt idx="6">
                  <c:v>1</c:v>
                </c:pt>
                <c:pt idx="7">
                  <c:v>1</c:v>
                </c:pt>
                <c:pt idx="8">
                  <c:v>0</c:v>
                </c:pt>
                <c:pt idx="9">
                  <c:v>0</c:v>
                </c:pt>
                <c:pt idx="10">
                  <c:v>0</c:v>
                </c:pt>
                <c:pt idx="11">
                  <c:v>0</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'!$E$13</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'!$F$13:$Q$13</c:f>
              <c:numCache>
                <c:formatCode>0%</c:formatCode>
                <c:ptCount val="12"/>
                <c:pt idx="0">
                  <c:v>0.95</c:v>
                </c:pt>
                <c:pt idx="1">
                  <c:v>0.95</c:v>
                </c:pt>
                <c:pt idx="2">
                  <c:v>0.95</c:v>
                </c:pt>
                <c:pt idx="3">
                  <c:v>0.95</c:v>
                </c:pt>
                <c:pt idx="4">
                  <c:v>0.95</c:v>
                </c:pt>
                <c:pt idx="5">
                  <c:v>0.95</c:v>
                </c:pt>
                <c:pt idx="6">
                  <c:v>0.95</c:v>
                </c:pt>
                <c:pt idx="7">
                  <c:v>0.95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848242944"/>
        <c:axId val="-848241856"/>
      </c:lineChart>
      <c:catAx>
        <c:axId val="-848242944"/>
        <c:scaling>
          <c:orientation val="minMax"/>
        </c:scaling>
        <c:delete val="0"/>
        <c:axPos val="b"/>
        <c:numFmt formatCode="General" sourceLinked="0"/>
        <c:majorTickMark val="none"/>
        <c:minorTickMark val="none"/>
        <c:tickLblPos val="nextTo"/>
        <c:crossAx val="-848241856"/>
        <c:crosses val="autoZero"/>
        <c:auto val="1"/>
        <c:lblAlgn val="ctr"/>
        <c:lblOffset val="100"/>
        <c:noMultiLvlLbl val="0"/>
      </c:catAx>
      <c:valAx>
        <c:axId val="-848241856"/>
        <c:scaling>
          <c:orientation val="minMax"/>
        </c:scaling>
        <c:delete val="1"/>
        <c:axPos val="l"/>
        <c:numFmt formatCode="0%" sourceLinked="0"/>
        <c:majorTickMark val="out"/>
        <c:minorTickMark val="none"/>
        <c:tickLblPos val="nextTo"/>
        <c:crossAx val="-84824294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'!$E$16</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'!$F$16:$Q$16</c:f>
              <c:numCache>
                <c:formatCode>0.00%</c:formatCode>
                <c:ptCount val="12"/>
                <c:pt idx="0">
                  <c:v>1</c:v>
                </c:pt>
                <c:pt idx="1">
                  <c:v>1</c:v>
                </c:pt>
                <c:pt idx="2">
                  <c:v>1</c:v>
                </c:pt>
                <c:pt idx="3">
                  <c:v>1</c:v>
                </c:pt>
                <c:pt idx="4">
                  <c:v>1</c:v>
                </c:pt>
                <c:pt idx="5">
                  <c:v>1</c:v>
                </c:pt>
                <c:pt idx="6">
                  <c:v>1</c:v>
                </c:pt>
                <c:pt idx="7">
                  <c:v>1</c:v>
                </c:pt>
                <c:pt idx="8">
                  <c:v>0</c:v>
                </c:pt>
                <c:pt idx="9">
                  <c:v>0</c:v>
                </c:pt>
                <c:pt idx="10">
                  <c:v>0</c:v>
                </c:pt>
                <c:pt idx="11">
                  <c:v>0</c:v>
                </c:pt>
              </c:numCache>
            </c:numRef>
          </c:val>
          <c:smooth val="0"/>
          <c:extLst>
            <c:ext xmlns:c16="http://schemas.microsoft.com/office/drawing/2014/chart" uri="{C3380CC4-5D6E-409C-BE32-E72D297353CC}">
              <c16:uniqueId val="{00000000-88D5-4E0B-BBFF-AA3F90D2E22E}"/>
            </c:ext>
          </c:extLst>
        </c:ser>
        <c:ser>
          <c:idx val="3"/>
          <c:order val="1"/>
          <c:tx>
            <c:strRef>
              <c:f>'REPORTE DE DATOS '!$E$17</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'!$F$17:$Q$17</c:f>
              <c:numCache>
                <c:formatCode>0%</c:formatCode>
                <c:ptCount val="12"/>
                <c:pt idx="0">
                  <c:v>0.9</c:v>
                </c:pt>
                <c:pt idx="1">
                  <c:v>0.9</c:v>
                </c:pt>
                <c:pt idx="2">
                  <c:v>0.9</c:v>
                </c:pt>
                <c:pt idx="3">
                  <c:v>0.9</c:v>
                </c:pt>
                <c:pt idx="4">
                  <c:v>0.9</c:v>
                </c:pt>
                <c:pt idx="5">
                  <c:v>0.9</c:v>
                </c:pt>
                <c:pt idx="6">
                  <c:v>0.9</c:v>
                </c:pt>
                <c:pt idx="7">
                  <c:v>0.9</c:v>
                </c:pt>
              </c:numCache>
            </c:numRef>
          </c:val>
          <c:smooth val="0"/>
          <c:extLs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848240224"/>
        <c:axId val="-848242400"/>
      </c:lineChart>
      <c:catAx>
        <c:axId val="-848240224"/>
        <c:scaling>
          <c:orientation val="minMax"/>
        </c:scaling>
        <c:delete val="0"/>
        <c:axPos val="b"/>
        <c:numFmt formatCode="General" sourceLinked="0"/>
        <c:majorTickMark val="none"/>
        <c:minorTickMark val="none"/>
        <c:tickLblPos val="nextTo"/>
        <c:crossAx val="-848242400"/>
        <c:crosses val="autoZero"/>
        <c:auto val="1"/>
        <c:lblAlgn val="ctr"/>
        <c:lblOffset val="100"/>
        <c:noMultiLvlLbl val="0"/>
      </c:catAx>
      <c:valAx>
        <c:axId val="-848242400"/>
        <c:scaling>
          <c:orientation val="minMax"/>
        </c:scaling>
        <c:delete val="1"/>
        <c:axPos val="l"/>
        <c:numFmt formatCode="0%" sourceLinked="0"/>
        <c:majorTickMark val="out"/>
        <c:minorTickMark val="none"/>
        <c:tickLblPos val="nextTo"/>
        <c:crossAx val="-84824022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'!$E$20</c:f>
              <c:strCache>
                <c:ptCount val="1"/>
                <c:pt idx="0">
                  <c:v>Indice</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'!$F$20:$Q$20</c:f>
              <c:numCache>
                <c:formatCode>0.00%</c:formatCode>
                <c:ptCount val="12"/>
                <c:pt idx="0">
                  <c:v>0</c:v>
                </c:pt>
                <c:pt idx="1">
                  <c:v>0.74193548387096775</c:v>
                </c:pt>
                <c:pt idx="2">
                  <c:v>1.2633928571428572</c:v>
                </c:pt>
                <c:pt idx="3">
                  <c:v>0.93236714975845414</c:v>
                </c:pt>
                <c:pt idx="4">
                  <c:v>0.991044776119403</c:v>
                </c:pt>
                <c:pt idx="5">
                  <c:v>0.99147727272727271</c:v>
                </c:pt>
                <c:pt idx="6">
                  <c:v>0.99354838709677418</c:v>
                </c:pt>
                <c:pt idx="7">
                  <c:v>0.97435897435897434</c:v>
                </c:pt>
                <c:pt idx="8">
                  <c:v>0</c:v>
                </c:pt>
                <c:pt idx="9">
                  <c:v>0</c:v>
                </c:pt>
                <c:pt idx="10">
                  <c:v>0</c:v>
                </c:pt>
                <c:pt idx="11">
                  <c:v>0</c:v>
                </c:pt>
              </c:numCache>
            </c:numRef>
          </c:val>
          <c:smooth val="0"/>
          <c:extLst>
            <c:ext xmlns:c16="http://schemas.microsoft.com/office/drawing/2014/chart" uri="{C3380CC4-5D6E-409C-BE32-E72D297353CC}">
              <c16:uniqueId val="{00000000-88D5-4E0B-BBFF-AA3F90D2E22E}"/>
            </c:ext>
          </c:extLst>
        </c:ser>
        <c:ser>
          <c:idx val="3"/>
          <c:order val="1"/>
          <c:tx>
            <c:strRef>
              <c:f>'REPORTE DE DATOS '!$E$21</c:f>
              <c:strCache>
                <c:ptCount val="1"/>
                <c:pt idx="0">
                  <c:v>Meta Trimestral</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'!$F$21:$Q$21</c:f>
              <c:numCache>
                <c:formatCode>0%</c:formatCode>
                <c:ptCount val="12"/>
                <c:pt idx="0">
                  <c:v>0.8</c:v>
                </c:pt>
                <c:pt idx="1">
                  <c:v>0.8</c:v>
                </c:pt>
                <c:pt idx="2">
                  <c:v>0.8</c:v>
                </c:pt>
                <c:pt idx="3">
                  <c:v>0.8</c:v>
                </c:pt>
                <c:pt idx="4">
                  <c:v>0.8</c:v>
                </c:pt>
                <c:pt idx="5">
                  <c:v>0.8</c:v>
                </c:pt>
                <c:pt idx="6">
                  <c:v>0.8</c:v>
                </c:pt>
                <c:pt idx="7">
                  <c:v>0.8</c:v>
                </c:pt>
              </c:numCache>
            </c:numRef>
          </c:val>
          <c:smooth val="0"/>
          <c:extLs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smooth val="0"/>
        <c:axId val="-848241312"/>
        <c:axId val="-848240768"/>
      </c:lineChart>
      <c:catAx>
        <c:axId val="-848241312"/>
        <c:scaling>
          <c:orientation val="minMax"/>
        </c:scaling>
        <c:delete val="0"/>
        <c:axPos val="b"/>
        <c:numFmt formatCode="General" sourceLinked="0"/>
        <c:majorTickMark val="none"/>
        <c:minorTickMark val="none"/>
        <c:tickLblPos val="nextTo"/>
        <c:crossAx val="-848240768"/>
        <c:crosses val="autoZero"/>
        <c:auto val="1"/>
        <c:lblAlgn val="ctr"/>
        <c:lblOffset val="100"/>
        <c:noMultiLvlLbl val="0"/>
      </c:catAx>
      <c:valAx>
        <c:axId val="-848240768"/>
        <c:scaling>
          <c:orientation val="minMax"/>
        </c:scaling>
        <c:delete val="1"/>
        <c:axPos val="l"/>
        <c:numFmt formatCode="0%" sourceLinked="0"/>
        <c:majorTickMark val="out"/>
        <c:minorTickMark val="none"/>
        <c:tickLblPos val="nextTo"/>
        <c:crossAx val="-8482413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1</xdr:row>
      <xdr:rowOff>38099</xdr:rowOff>
    </xdr:from>
    <xdr:to>
      <xdr:col>2</xdr:col>
      <xdr:colOff>962025</xdr:colOff>
      <xdr:row>4</xdr:row>
      <xdr:rowOff>114299</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019300" y="228599"/>
          <a:ext cx="1514475" cy="5619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970680</xdr:colOff>
      <xdr:row>4</xdr:row>
      <xdr:rowOff>15802</xdr:rowOff>
    </xdr:to>
    <xdr:pic>
      <xdr:nvPicPr>
        <xdr:cNvPr id="9" name="5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10" name="4 Gráfico">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2"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27</xdr:row>
      <xdr:rowOff>0</xdr:rowOff>
    </xdr:from>
    <xdr:to>
      <xdr:col>11</xdr:col>
      <xdr:colOff>361950</xdr:colOff>
      <xdr:row>43</xdr:row>
      <xdr:rowOff>57148</xdr:rowOff>
    </xdr:to>
    <xdr:graphicFrame macro="">
      <xdr:nvGraphicFramePr>
        <xdr:cNvPr id="12" name="4 Gráfico">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46</xdr:row>
      <xdr:rowOff>0</xdr:rowOff>
    </xdr:from>
    <xdr:to>
      <xdr:col>11</xdr:col>
      <xdr:colOff>361950</xdr:colOff>
      <xdr:row>62</xdr:row>
      <xdr:rowOff>57148</xdr:rowOff>
    </xdr:to>
    <xdr:graphicFrame macro="">
      <xdr:nvGraphicFramePr>
        <xdr:cNvPr id="15" name="4 Gráfico">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19"/>
  <sheetViews>
    <sheetView showGridLines="0" zoomScaleNormal="100" zoomScaleSheetLayoutView="80" workbookViewId="0">
      <selection activeCell="A11" sqref="A11"/>
    </sheetView>
  </sheetViews>
  <sheetFormatPr defaultColWidth="11.42578125" defaultRowHeight="16.5" customHeight="1"/>
  <cols>
    <col min="1" max="1" width="14.7109375" style="51" customWidth="1"/>
    <col min="2" max="2" width="23" style="1" customWidth="1"/>
    <col min="3" max="3" width="39.28515625" style="1" customWidth="1"/>
    <col min="4" max="4" width="11.42578125" style="1" customWidth="1"/>
    <col min="5" max="5" width="15.140625" style="1" customWidth="1"/>
    <col min="6" max="6" width="54" style="1" customWidth="1"/>
    <col min="7" max="8" width="13.28515625" style="1" customWidth="1"/>
    <col min="9" max="10" width="17.42578125" style="1" customWidth="1"/>
    <col min="11" max="11" width="10.28515625" style="1" customWidth="1"/>
    <col min="12" max="12" width="15.140625" style="41" customWidth="1"/>
    <col min="13" max="13" width="15.5703125" style="1" customWidth="1"/>
    <col min="14" max="14" width="2.5703125" style="1" customWidth="1"/>
    <col min="15" max="16384" width="11.42578125" style="1"/>
  </cols>
  <sheetData>
    <row r="1" spans="1:14" ht="15" customHeight="1" thickBot="1">
      <c r="A1" s="47"/>
      <c r="B1" s="3"/>
      <c r="C1" s="3"/>
      <c r="D1" s="3"/>
      <c r="E1" s="3"/>
      <c r="F1" s="3"/>
      <c r="G1" s="3"/>
      <c r="H1" s="3"/>
      <c r="I1" s="3"/>
      <c r="J1" s="3"/>
      <c r="K1" s="3"/>
      <c r="L1" s="3"/>
      <c r="M1" s="3"/>
      <c r="N1" s="3"/>
    </row>
    <row r="2" spans="1:14" s="6" customFormat="1" ht="12.95" customHeight="1">
      <c r="A2" s="48"/>
      <c r="B2" s="9"/>
      <c r="C2" s="24"/>
      <c r="D2" s="10"/>
      <c r="E2" s="65" t="s">
        <v>0</v>
      </c>
      <c r="F2" s="99" t="s">
        <v>1</v>
      </c>
      <c r="G2" s="110" t="s">
        <v>2</v>
      </c>
      <c r="H2" s="110"/>
      <c r="I2" s="110"/>
      <c r="J2" s="110"/>
      <c r="K2" s="110"/>
      <c r="L2" s="35"/>
      <c r="M2" s="71"/>
      <c r="N2" s="3"/>
    </row>
    <row r="3" spans="1:14" s="6" customFormat="1" ht="12.95" customHeight="1">
      <c r="A3" s="49"/>
      <c r="B3" s="57"/>
      <c r="D3" s="15"/>
      <c r="E3" s="66" t="s">
        <v>3</v>
      </c>
      <c r="F3" s="69" t="s">
        <v>4</v>
      </c>
      <c r="G3" s="111"/>
      <c r="H3" s="111"/>
      <c r="I3" s="111"/>
      <c r="J3" s="111"/>
      <c r="K3" s="111"/>
      <c r="L3" s="36"/>
      <c r="M3" s="72"/>
      <c r="N3" s="3"/>
    </row>
    <row r="4" spans="1:14" s="6" customFormat="1" ht="12.95" customHeight="1">
      <c r="A4" s="50"/>
      <c r="B4" s="18"/>
      <c r="D4" s="15"/>
      <c r="E4" s="66" t="s">
        <v>5</v>
      </c>
      <c r="F4" s="69"/>
      <c r="G4" s="111"/>
      <c r="H4" s="111"/>
      <c r="I4" s="111"/>
      <c r="J4" s="111"/>
      <c r="K4" s="111"/>
      <c r="L4" s="36"/>
      <c r="M4" s="73"/>
      <c r="N4" s="3"/>
    </row>
    <row r="5" spans="1:14" s="6" customFormat="1" ht="14.25" customHeight="1" thickBot="1">
      <c r="A5" s="74"/>
      <c r="B5" s="32"/>
      <c r="C5" s="44"/>
      <c r="D5" s="32"/>
      <c r="E5" s="32"/>
      <c r="F5" s="64"/>
      <c r="G5" s="112"/>
      <c r="H5" s="112"/>
      <c r="I5" s="112"/>
      <c r="J5" s="112"/>
      <c r="K5" s="112"/>
      <c r="L5" s="37"/>
      <c r="M5" s="75"/>
      <c r="N5" s="3"/>
    </row>
    <row r="6" spans="1:14" ht="15" customHeight="1">
      <c r="A6" s="47"/>
      <c r="B6" s="3"/>
      <c r="C6" s="3"/>
      <c r="D6" s="3"/>
      <c r="E6" s="3"/>
      <c r="F6" s="3"/>
      <c r="G6" s="3"/>
      <c r="H6" s="3"/>
      <c r="I6" s="3"/>
      <c r="J6" s="3"/>
      <c r="K6" s="3"/>
      <c r="L6" s="3"/>
      <c r="M6" s="3"/>
      <c r="N6" s="3"/>
    </row>
    <row r="7" spans="1:14" ht="45" customHeight="1">
      <c r="A7" s="30" t="s">
        <v>6</v>
      </c>
      <c r="B7" s="31" t="s">
        <v>7</v>
      </c>
      <c r="C7" s="31" t="s">
        <v>8</v>
      </c>
      <c r="D7" s="31" t="s">
        <v>9</v>
      </c>
      <c r="E7" s="31" t="s">
        <v>10</v>
      </c>
      <c r="F7" s="31" t="s">
        <v>11</v>
      </c>
      <c r="G7" s="31" t="s">
        <v>12</v>
      </c>
      <c r="H7" s="31" t="s">
        <v>13</v>
      </c>
      <c r="I7" s="31" t="s">
        <v>14</v>
      </c>
      <c r="J7" s="31" t="s">
        <v>15</v>
      </c>
      <c r="K7" s="31" t="s">
        <v>16</v>
      </c>
      <c r="L7" s="38" t="s">
        <v>17</v>
      </c>
      <c r="M7" s="30" t="s">
        <v>18</v>
      </c>
      <c r="N7" s="3"/>
    </row>
    <row r="8" spans="1:14" ht="64.5" customHeight="1">
      <c r="A8" s="58"/>
      <c r="B8" s="56" t="s">
        <v>19</v>
      </c>
      <c r="C8" s="56" t="s">
        <v>20</v>
      </c>
      <c r="D8" s="56" t="s">
        <v>21</v>
      </c>
      <c r="E8" s="56" t="s">
        <v>22</v>
      </c>
      <c r="F8" s="56" t="s">
        <v>23</v>
      </c>
      <c r="G8" s="56" t="s">
        <v>24</v>
      </c>
      <c r="H8" s="56" t="s">
        <v>24</v>
      </c>
      <c r="I8" s="56" t="s">
        <v>25</v>
      </c>
      <c r="J8" s="56" t="s">
        <v>26</v>
      </c>
      <c r="K8" s="56" t="s">
        <v>27</v>
      </c>
      <c r="L8" s="107">
        <v>0.85</v>
      </c>
      <c r="M8" s="56" t="s">
        <v>28</v>
      </c>
      <c r="N8" s="3"/>
    </row>
    <row r="9" spans="1:14" ht="64.5" customHeight="1">
      <c r="A9" s="58"/>
      <c r="B9" s="56" t="s">
        <v>29</v>
      </c>
      <c r="C9" s="56" t="s">
        <v>30</v>
      </c>
      <c r="D9" s="56" t="s">
        <v>21</v>
      </c>
      <c r="E9" s="56" t="s">
        <v>22</v>
      </c>
      <c r="F9" s="56" t="s">
        <v>31</v>
      </c>
      <c r="G9" s="56" t="s">
        <v>24</v>
      </c>
      <c r="H9" s="56" t="s">
        <v>24</v>
      </c>
      <c r="I9" s="56" t="s">
        <v>25</v>
      </c>
      <c r="J9" s="56" t="s">
        <v>26</v>
      </c>
      <c r="K9" s="56" t="s">
        <v>32</v>
      </c>
      <c r="L9" s="107">
        <v>0.9</v>
      </c>
      <c r="M9" s="56" t="s">
        <v>28</v>
      </c>
      <c r="N9" s="3"/>
    </row>
    <row r="10" spans="1:14" ht="98.25" customHeight="1">
      <c r="A10" s="58"/>
      <c r="B10" s="56" t="s">
        <v>33</v>
      </c>
      <c r="C10" s="56" t="s">
        <v>34</v>
      </c>
      <c r="D10" s="56" t="s">
        <v>21</v>
      </c>
      <c r="E10" s="56" t="s">
        <v>22</v>
      </c>
      <c r="F10" s="56" t="s">
        <v>35</v>
      </c>
      <c r="G10" s="56" t="s">
        <v>24</v>
      </c>
      <c r="H10" s="56" t="s">
        <v>24</v>
      </c>
      <c r="I10" s="56" t="s">
        <v>25</v>
      </c>
      <c r="J10" s="56" t="s">
        <v>26</v>
      </c>
      <c r="K10" s="56" t="s">
        <v>27</v>
      </c>
      <c r="L10" s="107">
        <v>0.8</v>
      </c>
      <c r="M10" s="56" t="s">
        <v>28</v>
      </c>
      <c r="N10" s="3"/>
    </row>
    <row r="11" spans="1:14" ht="98.25" customHeight="1">
      <c r="A11" s="3"/>
      <c r="L11" s="1"/>
    </row>
    <row r="12" spans="1:14" ht="12.75" customHeight="1">
      <c r="A12" s="47"/>
      <c r="B12" s="3"/>
      <c r="C12" s="3"/>
      <c r="D12" s="3"/>
      <c r="E12" s="3"/>
      <c r="F12" s="3"/>
      <c r="G12" s="3"/>
      <c r="H12" s="3"/>
      <c r="I12" s="3"/>
      <c r="J12" s="3"/>
      <c r="K12" s="3"/>
      <c r="L12" s="3"/>
      <c r="M12" s="3"/>
      <c r="N12" s="3"/>
    </row>
    <row r="13" spans="1:14" ht="16.5" customHeight="1">
      <c r="A13" s="29"/>
      <c r="B13" s="6"/>
      <c r="C13" s="6"/>
      <c r="D13" s="6"/>
      <c r="E13" s="6"/>
      <c r="F13" s="6"/>
      <c r="G13" s="6"/>
      <c r="H13" s="6"/>
      <c r="I13" s="6"/>
      <c r="J13" s="6"/>
      <c r="K13" s="6"/>
      <c r="L13" s="39"/>
      <c r="M13" s="6"/>
      <c r="N13" s="6"/>
    </row>
    <row r="14" spans="1:14" ht="16.5" customHeight="1">
      <c r="A14" s="59" t="s">
        <v>36</v>
      </c>
      <c r="B14" s="113" t="s">
        <v>37</v>
      </c>
      <c r="C14" s="113"/>
      <c r="D14" s="60" t="s">
        <v>38</v>
      </c>
      <c r="E14" s="61" t="s">
        <v>39</v>
      </c>
      <c r="F14" s="62"/>
      <c r="G14" s="1">
        <v>6</v>
      </c>
      <c r="H14" s="1">
        <v>10</v>
      </c>
      <c r="L14" s="40"/>
    </row>
    <row r="15" spans="1:14" ht="16.5" customHeight="1">
      <c r="A15" s="59" t="s">
        <v>40</v>
      </c>
      <c r="B15" s="113" t="s">
        <v>41</v>
      </c>
      <c r="C15" s="113"/>
      <c r="D15" s="60" t="s">
        <v>38</v>
      </c>
      <c r="E15" s="61" t="s">
        <v>42</v>
      </c>
      <c r="F15" s="62"/>
    </row>
    <row r="16" spans="1:14" ht="16.5" customHeight="1">
      <c r="A16" s="59" t="s">
        <v>43</v>
      </c>
      <c r="B16" s="113" t="s">
        <v>44</v>
      </c>
      <c r="C16" s="113"/>
      <c r="D16" s="60" t="s">
        <v>38</v>
      </c>
      <c r="E16" s="61" t="s">
        <v>45</v>
      </c>
      <c r="F16" s="62"/>
      <c r="H16" s="41">
        <f>G14/H14</f>
        <v>0.6</v>
      </c>
    </row>
    <row r="17" spans="1:6" ht="16.5" customHeight="1">
      <c r="A17" s="29"/>
      <c r="B17" s="63"/>
      <c r="C17" s="63"/>
      <c r="D17" s="63"/>
      <c r="E17" s="63"/>
      <c r="F17" s="63"/>
    </row>
    <row r="19" spans="1:6" ht="16.5" customHeight="1">
      <c r="C19" s="102"/>
    </row>
  </sheetData>
  <mergeCells count="4">
    <mergeCell ref="G2:K5"/>
    <mergeCell ref="B14:C14"/>
    <mergeCell ref="B15:C15"/>
    <mergeCell ref="B16:C16"/>
  </mergeCells>
  <phoneticPr fontId="33" type="noConversion"/>
  <dataValidations count="2">
    <dataValidation type="list" allowBlank="1" showInputMessage="1" showErrorMessage="1" sqref="F3" xr:uid="{00000000-0002-0000-0000-000000000000}">
      <formula1>INDIRECT(Selecc)</formula1>
    </dataValidation>
    <dataValidation type="list" allowBlank="1" showInputMessage="1" showErrorMessage="1" sqref="F2" xr:uid="{00000000-0002-0000-0000-000001000000}">
      <formula1>Macroproceso</formula1>
    </dataValidation>
  </dataValidation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G22"/>
  <sheetViews>
    <sheetView showGridLines="0" tabSelected="1" topLeftCell="A9" zoomScale="85" zoomScaleNormal="85" workbookViewId="0">
      <selection activeCell="B14" sqref="B14:B17"/>
    </sheetView>
  </sheetViews>
  <sheetFormatPr defaultColWidth="11.42578125" defaultRowHeight="15" customHeight="1"/>
  <cols>
    <col min="1" max="1" width="3.7109375" style="2" customWidth="1"/>
    <col min="2" max="2" width="7.140625" style="2" customWidth="1"/>
    <col min="3" max="3" width="33.7109375" style="2" customWidth="1"/>
    <col min="4" max="4" width="50" style="2" customWidth="1"/>
    <col min="5" max="5" width="56.28515625" style="2" customWidth="1"/>
    <col min="6" max="8" width="14.7109375" style="34" customWidth="1"/>
    <col min="9" max="17" width="14.7109375" style="2" customWidth="1"/>
    <col min="18" max="18" width="11.7109375" style="34" customWidth="1"/>
    <col min="19" max="19" width="3.7109375" style="2" customWidth="1"/>
    <col min="20" max="16384" width="11.42578125" style="2"/>
  </cols>
  <sheetData>
    <row r="1" spans="1:33" s="6" customFormat="1" ht="13.5" thickBot="1">
      <c r="A1" s="3"/>
      <c r="B1" s="3"/>
      <c r="C1" s="3"/>
      <c r="D1" s="4"/>
      <c r="E1" s="3"/>
      <c r="F1" s="33"/>
      <c r="G1" s="33"/>
      <c r="H1" s="33"/>
      <c r="I1" s="3"/>
      <c r="J1" s="3"/>
      <c r="K1" s="3"/>
      <c r="L1" s="3"/>
      <c r="M1" s="3"/>
      <c r="N1" s="3"/>
      <c r="O1" s="3"/>
      <c r="P1" s="3"/>
      <c r="Q1" s="3"/>
      <c r="R1" s="33"/>
      <c r="S1" s="3"/>
    </row>
    <row r="2" spans="1:33" s="6" customFormat="1" ht="15.75" customHeight="1">
      <c r="A2" s="3"/>
      <c r="B2" s="7"/>
      <c r="C2" s="8"/>
      <c r="D2" s="65" t="s">
        <v>0</v>
      </c>
      <c r="E2" s="67" t="str">
        <f>+'CARACTERIZACION INDICADOR'!F2</f>
        <v>Gestión.Administrativa</v>
      </c>
      <c r="F2" s="10"/>
      <c r="G2" s="120" t="s">
        <v>46</v>
      </c>
      <c r="H2" s="120"/>
      <c r="I2" s="120"/>
      <c r="J2" s="19"/>
      <c r="K2" s="10"/>
      <c r="L2" s="10"/>
      <c r="M2" s="22"/>
      <c r="N2" s="19"/>
      <c r="O2" s="10"/>
      <c r="P2" s="10"/>
      <c r="Q2" s="22"/>
      <c r="R2" s="52"/>
      <c r="S2" s="3"/>
    </row>
    <row r="3" spans="1:33" s="6" customFormat="1" ht="15.75" customHeight="1">
      <c r="A3" s="3"/>
      <c r="B3" s="12"/>
      <c r="C3" s="13"/>
      <c r="D3" s="66" t="s">
        <v>3</v>
      </c>
      <c r="E3" s="68" t="str">
        <f>+'CARACTERIZACION INDICADOR'!F3</f>
        <v>Comisiones y Viáticos</v>
      </c>
      <c r="G3" s="121"/>
      <c r="H3" s="121"/>
      <c r="I3" s="121"/>
      <c r="J3" s="20"/>
      <c r="N3" s="20"/>
      <c r="R3" s="53"/>
      <c r="S3" s="3"/>
    </row>
    <row r="4" spans="1:33" s="6" customFormat="1" ht="15.75" customHeight="1">
      <c r="A4" s="3"/>
      <c r="B4" s="16"/>
      <c r="C4" s="17"/>
      <c r="D4" s="66" t="s">
        <v>5</v>
      </c>
      <c r="E4" s="69">
        <f>+'CARACTERIZACION INDICADOR'!F4</f>
        <v>0</v>
      </c>
      <c r="F4" s="18"/>
      <c r="G4" s="121"/>
      <c r="H4" s="121"/>
      <c r="I4" s="121"/>
      <c r="J4" s="21"/>
      <c r="K4" s="15"/>
      <c r="L4" s="15"/>
      <c r="M4" s="15"/>
      <c r="N4" s="21"/>
      <c r="O4" s="15"/>
      <c r="P4" s="15"/>
      <c r="Q4" s="15"/>
      <c r="R4" s="54"/>
      <c r="S4" s="3"/>
    </row>
    <row r="5" spans="1:33" s="6" customFormat="1" ht="21.75" customHeight="1" thickBot="1">
      <c r="A5" s="3"/>
      <c r="B5" s="45"/>
      <c r="C5" s="32"/>
      <c r="D5" s="44"/>
      <c r="E5" s="32"/>
      <c r="F5" s="46"/>
      <c r="G5" s="122"/>
      <c r="H5" s="122"/>
      <c r="I5" s="122"/>
      <c r="J5" s="32"/>
      <c r="K5" s="32"/>
      <c r="L5" s="32"/>
      <c r="M5" s="32"/>
      <c r="N5" s="32"/>
      <c r="O5" s="32"/>
      <c r="P5" s="32"/>
      <c r="Q5" s="32"/>
      <c r="R5" s="55"/>
      <c r="S5" s="3"/>
    </row>
    <row r="6" spans="1:33" s="6" customFormat="1" ht="21.75" customHeight="1" thickBot="1">
      <c r="A6" s="3"/>
      <c r="B6" s="3"/>
      <c r="C6" s="3"/>
      <c r="D6" s="3"/>
      <c r="E6" s="3"/>
      <c r="F6" s="33"/>
      <c r="G6" s="33"/>
      <c r="H6" s="33"/>
      <c r="I6" s="3"/>
      <c r="J6" s="3"/>
      <c r="K6" s="3"/>
      <c r="L6" s="3"/>
      <c r="M6" s="3"/>
      <c r="N6" s="3"/>
      <c r="O6" s="3"/>
      <c r="P6" s="3"/>
      <c r="Q6" s="3"/>
      <c r="R6" s="33"/>
      <c r="S6" s="3"/>
    </row>
    <row r="7" spans="1:33" s="6" customFormat="1" ht="19.5" thickBot="1">
      <c r="A7" s="3"/>
      <c r="B7" s="123" t="s">
        <v>6</v>
      </c>
      <c r="C7" s="126" t="s">
        <v>47</v>
      </c>
      <c r="D7" s="126" t="s">
        <v>11</v>
      </c>
      <c r="E7" s="126" t="s">
        <v>48</v>
      </c>
      <c r="F7" s="129" t="s">
        <v>46</v>
      </c>
      <c r="G7" s="130"/>
      <c r="H7" s="130"/>
      <c r="I7" s="130"/>
      <c r="J7" s="130"/>
      <c r="K7" s="130"/>
      <c r="L7" s="130"/>
      <c r="M7" s="130"/>
      <c r="N7" s="130"/>
      <c r="O7" s="130"/>
      <c r="P7" s="130"/>
      <c r="Q7" s="130"/>
      <c r="R7" s="131"/>
      <c r="S7" s="3"/>
    </row>
    <row r="8" spans="1:33" s="6" customFormat="1" ht="16.5" thickBot="1">
      <c r="A8" s="3"/>
      <c r="B8" s="124"/>
      <c r="C8" s="127"/>
      <c r="D8" s="127"/>
      <c r="E8" s="127"/>
      <c r="F8" s="132" t="s">
        <v>49</v>
      </c>
      <c r="G8" s="133"/>
      <c r="H8" s="133"/>
      <c r="I8" s="134"/>
      <c r="J8" s="132" t="s">
        <v>50</v>
      </c>
      <c r="K8" s="133"/>
      <c r="L8" s="133"/>
      <c r="M8" s="134"/>
      <c r="N8" s="132" t="s">
        <v>51</v>
      </c>
      <c r="O8" s="133"/>
      <c r="P8" s="133"/>
      <c r="Q8" s="134"/>
      <c r="R8" s="70"/>
      <c r="S8" s="3"/>
    </row>
    <row r="9" spans="1:33" ht="15.75" thickBot="1">
      <c r="A9" s="3"/>
      <c r="B9" s="125"/>
      <c r="C9" s="128"/>
      <c r="D9" s="128"/>
      <c r="E9" s="128"/>
      <c r="F9" s="80" t="s">
        <v>52</v>
      </c>
      <c r="G9" s="81" t="s">
        <v>53</v>
      </c>
      <c r="H9" s="82" t="s">
        <v>54</v>
      </c>
      <c r="I9" s="83" t="s">
        <v>55</v>
      </c>
      <c r="J9" s="83" t="s">
        <v>56</v>
      </c>
      <c r="K9" s="83" t="s">
        <v>57</v>
      </c>
      <c r="L9" s="83" t="s">
        <v>58</v>
      </c>
      <c r="M9" s="83" t="s">
        <v>59</v>
      </c>
      <c r="N9" s="83" t="s">
        <v>60</v>
      </c>
      <c r="O9" s="83" t="s">
        <v>61</v>
      </c>
      <c r="P9" s="83" t="s">
        <v>62</v>
      </c>
      <c r="Q9" s="83" t="s">
        <v>63</v>
      </c>
      <c r="R9" s="80" t="s">
        <v>64</v>
      </c>
      <c r="S9" s="3"/>
    </row>
    <row r="10" spans="1:33" ht="23.25" customHeight="1">
      <c r="A10" s="3"/>
      <c r="B10" s="115">
        <f>'CARACTERIZACION INDICADOR'!A10</f>
        <v>0</v>
      </c>
      <c r="C10" s="117" t="s">
        <v>19</v>
      </c>
      <c r="D10" s="118" t="s">
        <v>65</v>
      </c>
      <c r="E10" s="103" t="s">
        <v>66</v>
      </c>
      <c r="F10" s="108">
        <v>1</v>
      </c>
      <c r="G10" s="108">
        <v>1</v>
      </c>
      <c r="H10" s="108">
        <v>7</v>
      </c>
      <c r="I10" s="108">
        <v>7</v>
      </c>
      <c r="J10" s="108">
        <v>10</v>
      </c>
      <c r="K10" s="108">
        <v>4</v>
      </c>
      <c r="L10" s="108">
        <v>6</v>
      </c>
      <c r="M10" s="108">
        <v>3</v>
      </c>
      <c r="N10" s="84"/>
      <c r="O10" s="84"/>
      <c r="P10" s="84"/>
      <c r="Q10" s="84"/>
      <c r="R10" s="85">
        <f>SUM(F10:Q10)</f>
        <v>39</v>
      </c>
      <c r="S10" s="3"/>
    </row>
    <row r="11" spans="1:33" ht="15" customHeight="1">
      <c r="A11" s="3"/>
      <c r="B11" s="115"/>
      <c r="C11" s="118"/>
      <c r="D11" s="118"/>
      <c r="E11" s="104" t="s">
        <v>67</v>
      </c>
      <c r="F11" s="109">
        <v>1</v>
      </c>
      <c r="G11" s="109">
        <v>1</v>
      </c>
      <c r="H11" s="109">
        <v>7</v>
      </c>
      <c r="I11" s="109">
        <v>7</v>
      </c>
      <c r="J11" s="109">
        <v>10</v>
      </c>
      <c r="K11" s="109">
        <v>4</v>
      </c>
      <c r="L11" s="109">
        <v>6</v>
      </c>
      <c r="M11" s="109">
        <v>3</v>
      </c>
      <c r="N11" s="86"/>
      <c r="O11" s="86"/>
      <c r="P11" s="86"/>
      <c r="Q11" s="86"/>
      <c r="R11" s="87">
        <f>SUM(F11:Q11)</f>
        <v>39</v>
      </c>
      <c r="S11" s="3"/>
    </row>
    <row r="12" spans="1:33" s="42" customFormat="1" ht="17.25" customHeight="1">
      <c r="A12" s="3"/>
      <c r="B12" s="115"/>
      <c r="C12" s="118"/>
      <c r="D12" s="118"/>
      <c r="E12" s="79" t="s">
        <v>68</v>
      </c>
      <c r="F12" s="88">
        <f>+F10/F11</f>
        <v>1</v>
      </c>
      <c r="G12" s="89">
        <f t="shared" ref="G12" si="0">+G10/G11</f>
        <v>1</v>
      </c>
      <c r="H12" s="89">
        <f t="shared" ref="H12" si="1">+H10/H11</f>
        <v>1</v>
      </c>
      <c r="I12" s="89">
        <f t="shared" ref="I12" si="2">+I10/I11</f>
        <v>1</v>
      </c>
      <c r="J12" s="89">
        <f t="shared" ref="J12" si="3">+J10/J11</f>
        <v>1</v>
      </c>
      <c r="K12" s="89">
        <f t="shared" ref="K12" si="4">+K10/K11</f>
        <v>1</v>
      </c>
      <c r="L12" s="89">
        <f t="shared" ref="L12" si="5">+L10/L11</f>
        <v>1</v>
      </c>
      <c r="M12" s="89">
        <f t="shared" ref="M12" si="6">+M10/M11</f>
        <v>1</v>
      </c>
      <c r="N12" s="89" t="e">
        <f t="shared" ref="N12" si="7">+N10/N11</f>
        <v>#DIV/0!</v>
      </c>
      <c r="O12" s="89" t="e">
        <f t="shared" ref="O12" si="8">+O10/O11</f>
        <v>#DIV/0!</v>
      </c>
      <c r="P12" s="89" t="e">
        <f t="shared" ref="P12" si="9">+P10/P11</f>
        <v>#DIV/0!</v>
      </c>
      <c r="Q12" s="89" t="e">
        <f t="shared" ref="Q12" si="10">+Q10/Q11</f>
        <v>#DIV/0!</v>
      </c>
      <c r="R12" s="90">
        <f t="shared" ref="R12" si="11">+R10/R11</f>
        <v>1</v>
      </c>
      <c r="S12" s="3"/>
      <c r="U12" s="43"/>
      <c r="V12" s="43"/>
      <c r="W12" s="43"/>
      <c r="X12" s="43"/>
      <c r="Y12" s="43"/>
      <c r="Z12" s="43"/>
      <c r="AA12" s="43"/>
      <c r="AB12" s="43"/>
      <c r="AC12" s="43"/>
      <c r="AD12" s="43"/>
      <c r="AE12" s="43"/>
      <c r="AF12" s="43"/>
      <c r="AG12" s="43"/>
    </row>
    <row r="13" spans="1:33" ht="15" customHeight="1" thickBot="1">
      <c r="A13" s="3"/>
      <c r="B13" s="116"/>
      <c r="C13" s="119"/>
      <c r="D13" s="119"/>
      <c r="E13" s="76" t="s">
        <v>69</v>
      </c>
      <c r="F13" s="92">
        <v>0.95</v>
      </c>
      <c r="G13" s="92">
        <v>0.95</v>
      </c>
      <c r="H13" s="92">
        <v>0.95</v>
      </c>
      <c r="I13" s="92">
        <v>0.95</v>
      </c>
      <c r="J13" s="92">
        <v>0.95</v>
      </c>
      <c r="K13" s="92">
        <v>0.95</v>
      </c>
      <c r="L13" s="92">
        <v>0.95</v>
      </c>
      <c r="M13" s="92">
        <v>0.95</v>
      </c>
      <c r="N13" s="92"/>
      <c r="O13" s="92"/>
      <c r="P13" s="92"/>
      <c r="Q13" s="92"/>
      <c r="R13" s="92">
        <v>0.95</v>
      </c>
      <c r="S13" s="3"/>
    </row>
    <row r="14" spans="1:33" ht="15" customHeight="1">
      <c r="A14" s="3"/>
      <c r="B14" s="114" t="s">
        <v>70</v>
      </c>
      <c r="C14" s="117" t="s">
        <v>29</v>
      </c>
      <c r="D14" s="117" t="s">
        <v>71</v>
      </c>
      <c r="E14" s="105" t="s">
        <v>72</v>
      </c>
      <c r="F14" s="108">
        <v>80</v>
      </c>
      <c r="G14" s="108">
        <v>240</v>
      </c>
      <c r="H14" s="108">
        <v>249</v>
      </c>
      <c r="I14" s="108">
        <v>238</v>
      </c>
      <c r="J14" s="108">
        <v>222</v>
      </c>
      <c r="K14" s="108">
        <v>193</v>
      </c>
      <c r="L14" s="108">
        <v>231</v>
      </c>
      <c r="M14" s="108">
        <v>392</v>
      </c>
      <c r="N14" s="84"/>
      <c r="O14" s="84"/>
      <c r="P14" s="84"/>
      <c r="Q14" s="84"/>
      <c r="R14" s="85">
        <f>SUM(F14:Q14)</f>
        <v>1845</v>
      </c>
      <c r="S14" s="3"/>
    </row>
    <row r="15" spans="1:33" ht="15" customHeight="1">
      <c r="A15" s="3"/>
      <c r="B15" s="115"/>
      <c r="C15" s="118"/>
      <c r="D15" s="118"/>
      <c r="E15" s="106" t="s">
        <v>73</v>
      </c>
      <c r="F15" s="109">
        <v>80</v>
      </c>
      <c r="G15" s="109">
        <v>240</v>
      </c>
      <c r="H15" s="109">
        <v>249</v>
      </c>
      <c r="I15" s="109">
        <v>238</v>
      </c>
      <c r="J15" s="109">
        <v>222</v>
      </c>
      <c r="K15" s="109">
        <v>193</v>
      </c>
      <c r="L15" s="109">
        <v>231</v>
      </c>
      <c r="M15" s="109">
        <v>392</v>
      </c>
      <c r="N15" s="86"/>
      <c r="O15" s="86"/>
      <c r="P15" s="86"/>
      <c r="Q15" s="86"/>
      <c r="R15" s="87">
        <f>SUM(F15:Q15)</f>
        <v>1845</v>
      </c>
      <c r="S15" s="3"/>
    </row>
    <row r="16" spans="1:33" ht="15" customHeight="1">
      <c r="A16" s="3"/>
      <c r="B16" s="115"/>
      <c r="C16" s="118"/>
      <c r="D16" s="118"/>
      <c r="E16" s="77" t="s">
        <v>68</v>
      </c>
      <c r="F16" s="88">
        <f>+F14/F15</f>
        <v>1</v>
      </c>
      <c r="G16" s="89">
        <f t="shared" ref="G16:R16" si="12">+G14/G15</f>
        <v>1</v>
      </c>
      <c r="H16" s="89">
        <f t="shared" si="12"/>
        <v>1</v>
      </c>
      <c r="I16" s="89">
        <f t="shared" si="12"/>
        <v>1</v>
      </c>
      <c r="J16" s="89">
        <f t="shared" si="12"/>
        <v>1</v>
      </c>
      <c r="K16" s="89">
        <f t="shared" si="12"/>
        <v>1</v>
      </c>
      <c r="L16" s="89">
        <f t="shared" si="12"/>
        <v>1</v>
      </c>
      <c r="M16" s="89">
        <f t="shared" si="12"/>
        <v>1</v>
      </c>
      <c r="N16" s="89" t="e">
        <f t="shared" si="12"/>
        <v>#DIV/0!</v>
      </c>
      <c r="O16" s="89" t="e">
        <f t="shared" si="12"/>
        <v>#DIV/0!</v>
      </c>
      <c r="P16" s="89" t="e">
        <f t="shared" si="12"/>
        <v>#DIV/0!</v>
      </c>
      <c r="Q16" s="89" t="e">
        <f t="shared" si="12"/>
        <v>#DIV/0!</v>
      </c>
      <c r="R16" s="90">
        <f t="shared" si="12"/>
        <v>1</v>
      </c>
      <c r="S16" s="3"/>
    </row>
    <row r="17" spans="1:19" ht="26.25" customHeight="1" thickBot="1">
      <c r="A17" s="3"/>
      <c r="B17" s="116"/>
      <c r="C17" s="119"/>
      <c r="D17" s="119"/>
      <c r="E17" s="78" t="s">
        <v>69</v>
      </c>
      <c r="F17" s="92">
        <v>0.9</v>
      </c>
      <c r="G17" s="92">
        <v>0.9</v>
      </c>
      <c r="H17" s="92">
        <v>0.9</v>
      </c>
      <c r="I17" s="92">
        <v>0.9</v>
      </c>
      <c r="J17" s="92">
        <v>0.9</v>
      </c>
      <c r="K17" s="92">
        <v>0.9</v>
      </c>
      <c r="L17" s="92">
        <v>0.9</v>
      </c>
      <c r="M17" s="92">
        <v>0.9</v>
      </c>
      <c r="N17" s="92"/>
      <c r="O17" s="92"/>
      <c r="P17" s="92"/>
      <c r="Q17" s="92"/>
      <c r="R17" s="91"/>
      <c r="S17" s="3"/>
    </row>
    <row r="18" spans="1:19" ht="15" customHeight="1">
      <c r="A18" s="3"/>
      <c r="B18" s="114" t="s">
        <v>74</v>
      </c>
      <c r="C18" s="117" t="s">
        <v>33</v>
      </c>
      <c r="D18" s="117" t="s">
        <v>75</v>
      </c>
      <c r="E18" s="105" t="s">
        <v>76</v>
      </c>
      <c r="F18" s="108">
        <v>0</v>
      </c>
      <c r="G18" s="108">
        <v>115</v>
      </c>
      <c r="H18" s="108">
        <v>283</v>
      </c>
      <c r="I18" s="108">
        <v>193</v>
      </c>
      <c r="J18" s="108">
        <v>332</v>
      </c>
      <c r="K18" s="108">
        <v>349</v>
      </c>
      <c r="L18" s="108">
        <v>308</v>
      </c>
      <c r="M18" s="108">
        <v>304</v>
      </c>
      <c r="N18" s="84"/>
      <c r="O18" s="84"/>
      <c r="P18" s="84"/>
      <c r="Q18" s="84"/>
      <c r="R18" s="85">
        <f>SUM(F18:Q18)</f>
        <v>1884</v>
      </c>
      <c r="S18" s="3"/>
    </row>
    <row r="19" spans="1:19" ht="15" customHeight="1">
      <c r="A19" s="3"/>
      <c r="B19" s="115"/>
      <c r="C19" s="118"/>
      <c r="D19" s="118"/>
      <c r="E19" s="106" t="s">
        <v>77</v>
      </c>
      <c r="F19" s="109">
        <v>37</v>
      </c>
      <c r="G19" s="109">
        <v>155</v>
      </c>
      <c r="H19" s="109">
        <v>224</v>
      </c>
      <c r="I19" s="109">
        <v>207</v>
      </c>
      <c r="J19" s="109">
        <v>335</v>
      </c>
      <c r="K19" s="109">
        <v>352</v>
      </c>
      <c r="L19" s="109">
        <v>310</v>
      </c>
      <c r="M19" s="109">
        <v>312</v>
      </c>
      <c r="N19" s="86"/>
      <c r="O19" s="86"/>
      <c r="P19" s="86"/>
      <c r="Q19" s="86"/>
      <c r="R19" s="87">
        <f>SUM(F19:Q19)</f>
        <v>1932</v>
      </c>
      <c r="S19" s="3"/>
    </row>
    <row r="20" spans="1:19" ht="15" customHeight="1">
      <c r="A20" s="3"/>
      <c r="B20" s="115"/>
      <c r="C20" s="118"/>
      <c r="D20" s="118"/>
      <c r="E20" s="77" t="s">
        <v>68</v>
      </c>
      <c r="F20" s="88">
        <f>+F18/F19</f>
        <v>0</v>
      </c>
      <c r="G20" s="89">
        <f t="shared" ref="G20:Q20" si="13">+G18/G19</f>
        <v>0.74193548387096775</v>
      </c>
      <c r="H20" s="89">
        <f t="shared" si="13"/>
        <v>1.2633928571428572</v>
      </c>
      <c r="I20" s="89">
        <f t="shared" si="13"/>
        <v>0.93236714975845414</v>
      </c>
      <c r="J20" s="89">
        <f t="shared" si="13"/>
        <v>0.991044776119403</v>
      </c>
      <c r="K20" s="89">
        <f t="shared" si="13"/>
        <v>0.99147727272727271</v>
      </c>
      <c r="L20" s="89">
        <f t="shared" si="13"/>
        <v>0.99354838709677418</v>
      </c>
      <c r="M20" s="89">
        <f t="shared" si="13"/>
        <v>0.97435897435897434</v>
      </c>
      <c r="N20" s="89" t="e">
        <f t="shared" si="13"/>
        <v>#DIV/0!</v>
      </c>
      <c r="O20" s="89" t="e">
        <f t="shared" si="13"/>
        <v>#DIV/0!</v>
      </c>
      <c r="P20" s="89" t="e">
        <f t="shared" si="13"/>
        <v>#DIV/0!</v>
      </c>
      <c r="Q20" s="89" t="e">
        <f t="shared" si="13"/>
        <v>#DIV/0!</v>
      </c>
      <c r="R20" s="90">
        <f>+R18/R19</f>
        <v>0.97515527950310554</v>
      </c>
      <c r="S20" s="3"/>
    </row>
    <row r="21" spans="1:19" ht="15" customHeight="1" thickBot="1">
      <c r="A21" s="3"/>
      <c r="B21" s="116"/>
      <c r="C21" s="119"/>
      <c r="D21" s="119"/>
      <c r="E21" s="78" t="s">
        <v>69</v>
      </c>
      <c r="F21" s="92">
        <v>0.8</v>
      </c>
      <c r="G21" s="92">
        <v>0.8</v>
      </c>
      <c r="H21" s="92">
        <v>0.8</v>
      </c>
      <c r="I21" s="92">
        <v>0.8</v>
      </c>
      <c r="J21" s="92">
        <v>0.8</v>
      </c>
      <c r="K21" s="92">
        <v>0.8</v>
      </c>
      <c r="L21" s="92">
        <v>0.8</v>
      </c>
      <c r="M21" s="92">
        <v>0.8</v>
      </c>
      <c r="N21" s="92"/>
      <c r="O21" s="92"/>
      <c r="P21" s="92"/>
      <c r="Q21" s="92"/>
      <c r="R21" s="92">
        <v>0.8</v>
      </c>
      <c r="S21" s="3"/>
    </row>
    <row r="22" spans="1:19" ht="15" customHeight="1">
      <c r="A22" s="3"/>
      <c r="B22" s="3"/>
      <c r="C22" s="3"/>
      <c r="D22" s="3"/>
      <c r="E22" s="3"/>
      <c r="F22" s="3"/>
      <c r="G22" s="3"/>
      <c r="H22" s="3"/>
      <c r="I22" s="3"/>
      <c r="J22" s="3"/>
      <c r="K22" s="3"/>
      <c r="L22" s="3"/>
      <c r="M22" s="3"/>
      <c r="N22" s="3"/>
      <c r="O22" s="3"/>
      <c r="P22" s="3"/>
      <c r="Q22" s="3"/>
      <c r="R22" s="33"/>
      <c r="S22" s="3"/>
    </row>
  </sheetData>
  <mergeCells count="18">
    <mergeCell ref="B10:B13"/>
    <mergeCell ref="C10:C13"/>
    <mergeCell ref="D10:D13"/>
    <mergeCell ref="G2:I5"/>
    <mergeCell ref="B7:B9"/>
    <mergeCell ref="C7:C9"/>
    <mergeCell ref="D7:D9"/>
    <mergeCell ref="E7:E9"/>
    <mergeCell ref="F7:R7"/>
    <mergeCell ref="F8:I8"/>
    <mergeCell ref="J8:M8"/>
    <mergeCell ref="N8:Q8"/>
    <mergeCell ref="B14:B17"/>
    <mergeCell ref="C14:C17"/>
    <mergeCell ref="D14:D17"/>
    <mergeCell ref="B18:B21"/>
    <mergeCell ref="C18:C21"/>
    <mergeCell ref="D18:D21"/>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H64"/>
  <sheetViews>
    <sheetView showGridLines="0" zoomScale="90" zoomScaleNormal="90" workbookViewId="0">
      <selection activeCell="M47" sqref="M47:S57"/>
    </sheetView>
  </sheetViews>
  <sheetFormatPr defaultColWidth="11.42578125" defaultRowHeight="15" customHeight="1"/>
  <cols>
    <col min="1" max="1" width="3.7109375" customWidth="1"/>
    <col min="2" max="4" width="9.140625" customWidth="1"/>
    <col min="5" max="5" width="50.42578125" customWidth="1"/>
    <col min="6" max="12" width="6.42578125" customWidth="1"/>
    <col min="13" max="34" width="9.28515625" customWidth="1"/>
  </cols>
  <sheetData>
    <row r="1" spans="1:34"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5.75" customHeight="1">
      <c r="A2" s="3"/>
      <c r="B2" s="7"/>
      <c r="C2" s="8"/>
      <c r="D2" s="9"/>
      <c r="E2" s="65" t="s">
        <v>0</v>
      </c>
      <c r="F2" s="67" t="str">
        <f>+'CARACTERIZACION INDICADOR'!F2</f>
        <v>Gestión.Administrativa</v>
      </c>
      <c r="G2" s="19"/>
      <c r="H2" s="10"/>
      <c r="I2" s="22"/>
      <c r="J2" s="11"/>
      <c r="K2" s="10"/>
      <c r="L2" s="10"/>
      <c r="M2" s="157" t="s">
        <v>78</v>
      </c>
      <c r="N2" s="157"/>
      <c r="O2" s="157"/>
      <c r="P2" s="157"/>
      <c r="Q2" s="157"/>
      <c r="R2" s="157"/>
      <c r="S2" s="157"/>
      <c r="T2" s="157"/>
      <c r="U2" s="24"/>
      <c r="V2" s="24"/>
      <c r="W2" s="24"/>
      <c r="X2" s="24"/>
      <c r="Y2" s="24"/>
      <c r="Z2" s="24"/>
      <c r="AA2" s="24"/>
      <c r="AB2" s="24"/>
      <c r="AC2" s="24"/>
      <c r="AD2" s="24"/>
      <c r="AE2" s="24"/>
      <c r="AF2" s="24"/>
      <c r="AG2" s="25"/>
      <c r="AH2" s="3"/>
    </row>
    <row r="3" spans="1:34" s="6" customFormat="1" ht="15.75" customHeight="1">
      <c r="A3" s="3"/>
      <c r="B3" s="12"/>
      <c r="C3" s="13"/>
      <c r="D3" s="57"/>
      <c r="E3" s="66" t="s">
        <v>3</v>
      </c>
      <c r="F3" s="68" t="str">
        <f>+'CARACTERIZACION INDICADOR'!F3</f>
        <v>Comisiones y Viáticos</v>
      </c>
      <c r="G3" s="20"/>
      <c r="J3" s="14"/>
      <c r="M3" s="158"/>
      <c r="N3" s="158"/>
      <c r="O3" s="158"/>
      <c r="P3" s="158"/>
      <c r="Q3" s="158"/>
      <c r="R3" s="158"/>
      <c r="S3" s="158"/>
      <c r="T3" s="158"/>
      <c r="AG3" s="26"/>
      <c r="AH3" s="3"/>
    </row>
    <row r="4" spans="1:34" s="6" customFormat="1" ht="15.75" customHeight="1">
      <c r="A4" s="3"/>
      <c r="B4" s="16"/>
      <c r="C4" s="17"/>
      <c r="D4" s="18"/>
      <c r="E4" s="66" t="s">
        <v>5</v>
      </c>
      <c r="F4" s="69">
        <f>+'CARACTERIZACION INDICADOR'!F4</f>
        <v>0</v>
      </c>
      <c r="G4" s="21"/>
      <c r="H4" s="15"/>
      <c r="I4" s="15"/>
      <c r="J4" s="23"/>
      <c r="K4" s="15"/>
      <c r="L4" s="15"/>
      <c r="M4" s="158"/>
      <c r="N4" s="158"/>
      <c r="O4" s="158"/>
      <c r="P4" s="158"/>
      <c r="Q4" s="158"/>
      <c r="R4" s="158"/>
      <c r="S4" s="158"/>
      <c r="T4" s="158"/>
      <c r="AG4" s="26"/>
      <c r="AH4" s="3"/>
    </row>
    <row r="5" spans="1:34" s="6" customFormat="1" ht="21.75" customHeight="1" thickBot="1">
      <c r="A5" s="3"/>
      <c r="B5" s="74"/>
      <c r="C5" s="32"/>
      <c r="D5" s="32"/>
      <c r="E5" s="44"/>
      <c r="F5" s="44"/>
      <c r="G5" s="44"/>
      <c r="H5" s="44"/>
      <c r="I5" s="32"/>
      <c r="J5" s="32"/>
      <c r="K5" s="32"/>
      <c r="L5" s="32"/>
      <c r="M5" s="159"/>
      <c r="N5" s="159"/>
      <c r="O5" s="159"/>
      <c r="P5" s="159"/>
      <c r="Q5" s="159"/>
      <c r="R5" s="159"/>
      <c r="S5" s="159"/>
      <c r="T5" s="159"/>
      <c r="U5" s="27"/>
      <c r="V5" s="27"/>
      <c r="W5" s="27"/>
      <c r="X5" s="27"/>
      <c r="Y5" s="27"/>
      <c r="Z5" s="27"/>
      <c r="AA5" s="27"/>
      <c r="AB5" s="27"/>
      <c r="AC5" s="27"/>
      <c r="AD5" s="27"/>
      <c r="AE5" s="27"/>
      <c r="AF5" s="27"/>
      <c r="AG5" s="28"/>
      <c r="AH5" s="3"/>
    </row>
    <row r="6" spans="1:34" s="6" customFormat="1" ht="20.25"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3.5" customHeight="1">
      <c r="A7" s="3"/>
      <c r="B7" s="146" t="s">
        <v>79</v>
      </c>
      <c r="C7" s="147"/>
      <c r="D7" s="147"/>
      <c r="E7" s="187" t="str">
        <f>+'CARACTERIZACION INDICADOR'!B8</f>
        <v>Mantenimiento preventivo y correctivo parque automor de la SNR.</v>
      </c>
      <c r="F7" s="187"/>
      <c r="G7" s="187"/>
      <c r="H7" s="187"/>
      <c r="I7" s="187"/>
      <c r="J7" s="187"/>
      <c r="K7" s="187"/>
      <c r="L7" s="188"/>
      <c r="M7" s="154" t="s">
        <v>80</v>
      </c>
      <c r="N7" s="155"/>
      <c r="O7" s="155"/>
      <c r="P7" s="155"/>
      <c r="Q7" s="155"/>
      <c r="R7" s="155"/>
      <c r="S7" s="156"/>
      <c r="T7" s="138"/>
      <c r="U7" s="139"/>
      <c r="V7" s="139"/>
      <c r="W7" s="139"/>
      <c r="X7" s="139"/>
      <c r="Y7" s="139"/>
      <c r="Z7" s="140"/>
      <c r="AA7" s="138"/>
      <c r="AB7" s="139"/>
      <c r="AC7" s="139"/>
      <c r="AD7" s="139"/>
      <c r="AE7" s="139"/>
      <c r="AF7" s="139"/>
      <c r="AG7" s="140"/>
      <c r="AH7" s="3"/>
    </row>
    <row r="8" spans="1:34" ht="12.75" customHeight="1" thickBot="1">
      <c r="A8" s="3"/>
      <c r="B8" s="148"/>
      <c r="C8" s="149"/>
      <c r="D8" s="149"/>
      <c r="E8" s="189"/>
      <c r="F8" s="189"/>
      <c r="G8" s="189"/>
      <c r="H8" s="189"/>
      <c r="I8" s="189"/>
      <c r="J8" s="189"/>
      <c r="K8" s="189"/>
      <c r="L8" s="190"/>
      <c r="M8" s="160" t="s">
        <v>81</v>
      </c>
      <c r="N8" s="161"/>
      <c r="O8" s="161"/>
      <c r="P8" s="161"/>
      <c r="Q8" s="161"/>
      <c r="R8" s="161"/>
      <c r="S8" s="162"/>
      <c r="T8" s="135"/>
      <c r="U8" s="136"/>
      <c r="V8" s="136"/>
      <c r="W8" s="136"/>
      <c r="X8" s="136"/>
      <c r="Y8" s="136"/>
      <c r="Z8" s="137"/>
      <c r="AA8" s="135"/>
      <c r="AB8" s="136"/>
      <c r="AC8" s="136"/>
      <c r="AD8" s="136"/>
      <c r="AE8" s="136"/>
      <c r="AF8" s="136"/>
      <c r="AG8" s="137"/>
      <c r="AH8" s="3"/>
    </row>
    <row r="9" spans="1:34" ht="16.5" customHeight="1">
      <c r="A9" s="3"/>
      <c r="B9" s="163"/>
      <c r="C9" s="164"/>
      <c r="D9" s="164"/>
      <c r="E9" s="164"/>
      <c r="F9" s="164"/>
      <c r="G9" s="164"/>
      <c r="H9" s="164"/>
      <c r="I9" s="164"/>
      <c r="J9" s="164"/>
      <c r="K9" s="164"/>
      <c r="L9" s="165"/>
      <c r="M9" s="194" t="s">
        <v>82</v>
      </c>
      <c r="N9" s="195"/>
      <c r="O9" s="195"/>
      <c r="P9" s="195"/>
      <c r="Q9" s="195"/>
      <c r="R9" s="195"/>
      <c r="S9" s="196"/>
      <c r="T9" s="203" t="s">
        <v>83</v>
      </c>
      <c r="U9" s="203"/>
      <c r="V9" s="203"/>
      <c r="W9" s="203"/>
      <c r="X9" s="203"/>
      <c r="Y9" s="203"/>
      <c r="Z9" s="203"/>
      <c r="AA9" s="141"/>
      <c r="AB9" s="141"/>
      <c r="AC9" s="141"/>
      <c r="AD9" s="141"/>
      <c r="AE9" s="141"/>
      <c r="AF9" s="141"/>
      <c r="AG9" s="141"/>
      <c r="AH9" s="3"/>
    </row>
    <row r="10" spans="1:34" ht="16.5" customHeight="1">
      <c r="A10" s="3"/>
      <c r="B10" s="166"/>
      <c r="C10" s="167"/>
      <c r="D10" s="167"/>
      <c r="E10" s="167"/>
      <c r="F10" s="167"/>
      <c r="G10" s="167"/>
      <c r="H10" s="167"/>
      <c r="I10" s="167"/>
      <c r="J10" s="167"/>
      <c r="K10" s="167"/>
      <c r="L10" s="168"/>
      <c r="M10" s="197"/>
      <c r="N10" s="198"/>
      <c r="O10" s="198"/>
      <c r="P10" s="198"/>
      <c r="Q10" s="198"/>
      <c r="R10" s="198"/>
      <c r="S10" s="199"/>
      <c r="T10" s="203"/>
      <c r="U10" s="203"/>
      <c r="V10" s="203"/>
      <c r="W10" s="203"/>
      <c r="X10" s="203"/>
      <c r="Y10" s="203"/>
      <c r="Z10" s="203"/>
      <c r="AA10" s="141"/>
      <c r="AB10" s="141"/>
      <c r="AC10" s="141"/>
      <c r="AD10" s="141"/>
      <c r="AE10" s="141"/>
      <c r="AF10" s="141"/>
      <c r="AG10" s="141"/>
      <c r="AH10" s="3"/>
    </row>
    <row r="11" spans="1:34" ht="16.5" customHeight="1">
      <c r="A11" s="3"/>
      <c r="B11" s="166"/>
      <c r="C11" s="167"/>
      <c r="D11" s="167"/>
      <c r="E11" s="167"/>
      <c r="F11" s="167"/>
      <c r="G11" s="167"/>
      <c r="H11" s="167"/>
      <c r="I11" s="167"/>
      <c r="J11" s="167"/>
      <c r="K11" s="167"/>
      <c r="L11" s="168"/>
      <c r="M11" s="197"/>
      <c r="N11" s="198"/>
      <c r="O11" s="198"/>
      <c r="P11" s="198"/>
      <c r="Q11" s="198"/>
      <c r="R11" s="198"/>
      <c r="S11" s="199"/>
      <c r="T11" s="203"/>
      <c r="U11" s="203"/>
      <c r="V11" s="203"/>
      <c r="W11" s="203"/>
      <c r="X11" s="203"/>
      <c r="Y11" s="203"/>
      <c r="Z11" s="203"/>
      <c r="AA11" s="141"/>
      <c r="AB11" s="141"/>
      <c r="AC11" s="141"/>
      <c r="AD11" s="141"/>
      <c r="AE11" s="141"/>
      <c r="AF11" s="141"/>
      <c r="AG11" s="141"/>
      <c r="AH11" s="3"/>
    </row>
    <row r="12" spans="1:34" ht="16.5" customHeight="1">
      <c r="A12" s="3"/>
      <c r="B12" s="166"/>
      <c r="C12" s="167"/>
      <c r="D12" s="167"/>
      <c r="E12" s="167"/>
      <c r="F12" s="167"/>
      <c r="G12" s="167"/>
      <c r="H12" s="167"/>
      <c r="I12" s="167"/>
      <c r="J12" s="167"/>
      <c r="K12" s="167"/>
      <c r="L12" s="168"/>
      <c r="M12" s="197"/>
      <c r="N12" s="198"/>
      <c r="O12" s="198"/>
      <c r="P12" s="198"/>
      <c r="Q12" s="198"/>
      <c r="R12" s="198"/>
      <c r="S12" s="199"/>
      <c r="T12" s="203"/>
      <c r="U12" s="203"/>
      <c r="V12" s="203"/>
      <c r="W12" s="203"/>
      <c r="X12" s="203"/>
      <c r="Y12" s="203"/>
      <c r="Z12" s="203"/>
      <c r="AA12" s="141"/>
      <c r="AB12" s="141"/>
      <c r="AC12" s="141"/>
      <c r="AD12" s="141"/>
      <c r="AE12" s="141"/>
      <c r="AF12" s="141"/>
      <c r="AG12" s="141"/>
      <c r="AH12" s="3"/>
    </row>
    <row r="13" spans="1:34" ht="16.5" customHeight="1">
      <c r="A13" s="3"/>
      <c r="B13" s="166"/>
      <c r="C13" s="167"/>
      <c r="D13" s="167"/>
      <c r="E13" s="167"/>
      <c r="F13" s="167"/>
      <c r="G13" s="167"/>
      <c r="H13" s="167"/>
      <c r="I13" s="167"/>
      <c r="J13" s="167"/>
      <c r="K13" s="167"/>
      <c r="L13" s="168"/>
      <c r="M13" s="197"/>
      <c r="N13" s="198"/>
      <c r="O13" s="198"/>
      <c r="P13" s="198"/>
      <c r="Q13" s="198"/>
      <c r="R13" s="198"/>
      <c r="S13" s="199"/>
      <c r="T13" s="203"/>
      <c r="U13" s="203"/>
      <c r="V13" s="203"/>
      <c r="W13" s="203"/>
      <c r="X13" s="203"/>
      <c r="Y13" s="203"/>
      <c r="Z13" s="203"/>
      <c r="AA13" s="141"/>
      <c r="AB13" s="141"/>
      <c r="AC13" s="141"/>
      <c r="AD13" s="141"/>
      <c r="AE13" s="141"/>
      <c r="AF13" s="141"/>
      <c r="AG13" s="141"/>
      <c r="AH13" s="3"/>
    </row>
    <row r="14" spans="1:34" ht="16.5" customHeight="1">
      <c r="A14" s="3"/>
      <c r="B14" s="166"/>
      <c r="C14" s="167"/>
      <c r="D14" s="167"/>
      <c r="E14" s="167"/>
      <c r="F14" s="167"/>
      <c r="G14" s="167"/>
      <c r="H14" s="167"/>
      <c r="I14" s="167"/>
      <c r="J14" s="167"/>
      <c r="K14" s="167"/>
      <c r="L14" s="168"/>
      <c r="M14" s="197"/>
      <c r="N14" s="198"/>
      <c r="O14" s="198"/>
      <c r="P14" s="198"/>
      <c r="Q14" s="198"/>
      <c r="R14" s="198"/>
      <c r="S14" s="199"/>
      <c r="T14" s="203"/>
      <c r="U14" s="203"/>
      <c r="V14" s="203"/>
      <c r="W14" s="203"/>
      <c r="X14" s="203"/>
      <c r="Y14" s="203"/>
      <c r="Z14" s="203"/>
      <c r="AA14" s="141"/>
      <c r="AB14" s="141"/>
      <c r="AC14" s="141"/>
      <c r="AD14" s="141"/>
      <c r="AE14" s="141"/>
      <c r="AF14" s="141"/>
      <c r="AG14" s="141"/>
      <c r="AH14" s="3"/>
    </row>
    <row r="15" spans="1:34" ht="16.5" customHeight="1">
      <c r="A15" s="3"/>
      <c r="B15" s="166"/>
      <c r="C15" s="167"/>
      <c r="D15" s="167"/>
      <c r="E15" s="167"/>
      <c r="F15" s="167"/>
      <c r="G15" s="167"/>
      <c r="H15" s="167"/>
      <c r="I15" s="167"/>
      <c r="J15" s="167"/>
      <c r="K15" s="167"/>
      <c r="L15" s="168"/>
      <c r="M15" s="197"/>
      <c r="N15" s="198"/>
      <c r="O15" s="198"/>
      <c r="P15" s="198"/>
      <c r="Q15" s="198"/>
      <c r="R15" s="198"/>
      <c r="S15" s="199"/>
      <c r="T15" s="203"/>
      <c r="U15" s="203"/>
      <c r="V15" s="203"/>
      <c r="W15" s="203"/>
      <c r="X15" s="203"/>
      <c r="Y15" s="203"/>
      <c r="Z15" s="203"/>
      <c r="AA15" s="141"/>
      <c r="AB15" s="141"/>
      <c r="AC15" s="141"/>
      <c r="AD15" s="141"/>
      <c r="AE15" s="141"/>
      <c r="AF15" s="141"/>
      <c r="AG15" s="141"/>
      <c r="AH15" s="3"/>
    </row>
    <row r="16" spans="1:34" ht="16.5" customHeight="1">
      <c r="A16" s="3"/>
      <c r="B16" s="166"/>
      <c r="C16" s="167"/>
      <c r="D16" s="167"/>
      <c r="E16" s="167"/>
      <c r="F16" s="167"/>
      <c r="G16" s="167"/>
      <c r="H16" s="167"/>
      <c r="I16" s="167"/>
      <c r="J16" s="167"/>
      <c r="K16" s="167"/>
      <c r="L16" s="168"/>
      <c r="M16" s="197"/>
      <c r="N16" s="198"/>
      <c r="O16" s="198"/>
      <c r="P16" s="198"/>
      <c r="Q16" s="198"/>
      <c r="R16" s="198"/>
      <c r="S16" s="199"/>
      <c r="T16" s="203"/>
      <c r="U16" s="203"/>
      <c r="V16" s="203"/>
      <c r="W16" s="203"/>
      <c r="X16" s="203"/>
      <c r="Y16" s="203"/>
      <c r="Z16" s="203"/>
      <c r="AA16" s="141"/>
      <c r="AB16" s="141"/>
      <c r="AC16" s="141"/>
      <c r="AD16" s="141"/>
      <c r="AE16" s="141"/>
      <c r="AF16" s="141"/>
      <c r="AG16" s="141"/>
      <c r="AH16" s="3"/>
    </row>
    <row r="17" spans="1:34" ht="16.5" customHeight="1">
      <c r="A17" s="3"/>
      <c r="B17" s="166"/>
      <c r="C17" s="167"/>
      <c r="D17" s="167"/>
      <c r="E17" s="167"/>
      <c r="F17" s="167"/>
      <c r="G17" s="167"/>
      <c r="H17" s="167"/>
      <c r="I17" s="167"/>
      <c r="J17" s="167"/>
      <c r="K17" s="167"/>
      <c r="L17" s="168"/>
      <c r="M17" s="197"/>
      <c r="N17" s="198"/>
      <c r="O17" s="198"/>
      <c r="P17" s="198"/>
      <c r="Q17" s="198"/>
      <c r="R17" s="198"/>
      <c r="S17" s="199"/>
      <c r="T17" s="203"/>
      <c r="U17" s="203"/>
      <c r="V17" s="203"/>
      <c r="W17" s="203"/>
      <c r="X17" s="203"/>
      <c r="Y17" s="203"/>
      <c r="Z17" s="203"/>
      <c r="AA17" s="141"/>
      <c r="AB17" s="141"/>
      <c r="AC17" s="141"/>
      <c r="AD17" s="141"/>
      <c r="AE17" s="141"/>
      <c r="AF17" s="141"/>
      <c r="AG17" s="141"/>
      <c r="AH17" s="3"/>
    </row>
    <row r="18" spans="1:34" ht="16.5" customHeight="1">
      <c r="A18" s="3"/>
      <c r="B18" s="166"/>
      <c r="C18" s="167"/>
      <c r="D18" s="167"/>
      <c r="E18" s="167"/>
      <c r="F18" s="167"/>
      <c r="G18" s="167"/>
      <c r="H18" s="167"/>
      <c r="I18" s="167"/>
      <c r="J18" s="167"/>
      <c r="K18" s="167"/>
      <c r="L18" s="168"/>
      <c r="M18" s="197"/>
      <c r="N18" s="198"/>
      <c r="O18" s="198"/>
      <c r="P18" s="198"/>
      <c r="Q18" s="198"/>
      <c r="R18" s="198"/>
      <c r="S18" s="199"/>
      <c r="T18" s="203"/>
      <c r="U18" s="203"/>
      <c r="V18" s="203"/>
      <c r="W18" s="203"/>
      <c r="X18" s="203"/>
      <c r="Y18" s="203"/>
      <c r="Z18" s="203"/>
      <c r="AA18" s="141"/>
      <c r="AB18" s="141"/>
      <c r="AC18" s="141"/>
      <c r="AD18" s="141"/>
      <c r="AE18" s="141"/>
      <c r="AF18" s="141"/>
      <c r="AG18" s="141"/>
      <c r="AH18" s="3"/>
    </row>
    <row r="19" spans="1:34" ht="16.5" customHeight="1" thickBot="1">
      <c r="A19" s="3"/>
      <c r="B19" s="166"/>
      <c r="C19" s="167"/>
      <c r="D19" s="167"/>
      <c r="E19" s="167"/>
      <c r="F19" s="167"/>
      <c r="G19" s="167"/>
      <c r="H19" s="167"/>
      <c r="I19" s="167"/>
      <c r="J19" s="167"/>
      <c r="K19" s="167"/>
      <c r="L19" s="168"/>
      <c r="M19" s="200"/>
      <c r="N19" s="201"/>
      <c r="O19" s="201"/>
      <c r="P19" s="201"/>
      <c r="Q19" s="201"/>
      <c r="R19" s="201"/>
      <c r="S19" s="202"/>
      <c r="T19" s="203"/>
      <c r="U19" s="203"/>
      <c r="V19" s="203"/>
      <c r="W19" s="203"/>
      <c r="X19" s="203"/>
      <c r="Y19" s="203"/>
      <c r="Z19" s="203"/>
      <c r="AA19" s="141"/>
      <c r="AB19" s="141"/>
      <c r="AC19" s="141"/>
      <c r="AD19" s="141"/>
      <c r="AE19" s="141"/>
      <c r="AF19" s="141"/>
      <c r="AG19" s="141"/>
      <c r="AH19" s="3"/>
    </row>
    <row r="20" spans="1:34" s="1" customFormat="1" ht="16.5" customHeight="1">
      <c r="A20" s="3"/>
      <c r="B20" s="166"/>
      <c r="C20" s="167"/>
      <c r="D20" s="167"/>
      <c r="E20" s="167"/>
      <c r="F20" s="167"/>
      <c r="G20" s="167"/>
      <c r="H20" s="167"/>
      <c r="I20" s="167"/>
      <c r="J20" s="167"/>
      <c r="K20" s="167"/>
      <c r="L20" s="168"/>
      <c r="M20" s="154" t="s">
        <v>84</v>
      </c>
      <c r="N20" s="155"/>
      <c r="O20" s="155"/>
      <c r="P20" s="155"/>
      <c r="Q20" s="155"/>
      <c r="R20" s="155"/>
      <c r="S20" s="156"/>
      <c r="T20" s="144"/>
      <c r="U20" s="144"/>
      <c r="V20" s="144"/>
      <c r="W20" s="144"/>
      <c r="X20" s="144"/>
      <c r="Y20" s="144"/>
      <c r="Z20" s="144"/>
      <c r="AA20" s="144"/>
      <c r="AB20" s="144"/>
      <c r="AC20" s="144"/>
      <c r="AD20" s="144"/>
      <c r="AE20" s="144"/>
      <c r="AF20" s="144"/>
      <c r="AG20" s="144"/>
      <c r="AH20" s="3"/>
    </row>
    <row r="21" spans="1:34" s="1" customFormat="1" ht="16.5" customHeight="1">
      <c r="A21" s="3"/>
      <c r="B21" s="166"/>
      <c r="C21" s="167"/>
      <c r="D21" s="167"/>
      <c r="E21" s="167"/>
      <c r="F21" s="167"/>
      <c r="G21" s="167"/>
      <c r="H21" s="167"/>
      <c r="I21" s="167"/>
      <c r="J21" s="167"/>
      <c r="K21" s="167"/>
      <c r="L21" s="168"/>
      <c r="M21" s="175"/>
      <c r="N21" s="176"/>
      <c r="O21" s="176"/>
      <c r="P21" s="176"/>
      <c r="Q21" s="177"/>
      <c r="R21" s="145" t="s">
        <v>85</v>
      </c>
      <c r="S21" s="145"/>
      <c r="T21" s="141"/>
      <c r="U21" s="141"/>
      <c r="V21" s="141"/>
      <c r="W21" s="141"/>
      <c r="X21" s="141"/>
      <c r="Y21" s="145"/>
      <c r="Z21" s="145"/>
      <c r="AA21" s="141"/>
      <c r="AB21" s="141"/>
      <c r="AC21" s="141"/>
      <c r="AD21" s="141"/>
      <c r="AE21" s="141"/>
      <c r="AF21" s="145"/>
      <c r="AG21" s="145"/>
      <c r="AH21" s="3"/>
    </row>
    <row r="22" spans="1:34" s="1" customFormat="1" ht="16.5" customHeight="1">
      <c r="A22" s="3"/>
      <c r="B22" s="166"/>
      <c r="C22" s="167"/>
      <c r="D22" s="167"/>
      <c r="E22" s="167"/>
      <c r="F22" s="167"/>
      <c r="G22" s="167"/>
      <c r="H22" s="167"/>
      <c r="I22" s="167"/>
      <c r="J22" s="167"/>
      <c r="K22" s="167"/>
      <c r="L22" s="168"/>
      <c r="M22" s="178"/>
      <c r="N22" s="179"/>
      <c r="O22" s="179"/>
      <c r="P22" s="179"/>
      <c r="Q22" s="180"/>
      <c r="R22" s="145"/>
      <c r="S22" s="145"/>
      <c r="T22" s="141"/>
      <c r="U22" s="141"/>
      <c r="V22" s="141"/>
      <c r="W22" s="141"/>
      <c r="X22" s="141"/>
      <c r="Y22" s="145"/>
      <c r="Z22" s="145"/>
      <c r="AA22" s="141"/>
      <c r="AB22" s="141"/>
      <c r="AC22" s="141"/>
      <c r="AD22" s="141"/>
      <c r="AE22" s="141"/>
      <c r="AF22" s="145"/>
      <c r="AG22" s="145"/>
      <c r="AH22" s="3"/>
    </row>
    <row r="23" spans="1:34" ht="16.5" customHeight="1">
      <c r="A23" s="3"/>
      <c r="B23" s="166"/>
      <c r="C23" s="167"/>
      <c r="D23" s="167"/>
      <c r="E23" s="167"/>
      <c r="F23" s="167"/>
      <c r="G23" s="167"/>
      <c r="H23" s="167"/>
      <c r="I23" s="167"/>
      <c r="J23" s="167"/>
      <c r="K23" s="167"/>
      <c r="L23" s="168"/>
      <c r="M23" s="178"/>
      <c r="N23" s="179"/>
      <c r="O23" s="179"/>
      <c r="P23" s="179"/>
      <c r="Q23" s="180"/>
      <c r="R23" s="141"/>
      <c r="S23" s="141"/>
      <c r="T23" s="141"/>
      <c r="U23" s="141"/>
      <c r="V23" s="141"/>
      <c r="W23" s="141"/>
      <c r="X23" s="141"/>
      <c r="Y23" s="141"/>
      <c r="Z23" s="141"/>
      <c r="AA23" s="141"/>
      <c r="AB23" s="141"/>
      <c r="AC23" s="141"/>
      <c r="AD23" s="141"/>
      <c r="AE23" s="141"/>
      <c r="AF23" s="141"/>
      <c r="AG23" s="141"/>
      <c r="AH23" s="3"/>
    </row>
    <row r="24" spans="1:34" ht="16.5" customHeight="1">
      <c r="A24" s="3"/>
      <c r="B24" s="166"/>
      <c r="C24" s="167"/>
      <c r="D24" s="167"/>
      <c r="E24" s="167"/>
      <c r="F24" s="167"/>
      <c r="G24" s="167"/>
      <c r="H24" s="167"/>
      <c r="I24" s="167"/>
      <c r="J24" s="167"/>
      <c r="K24" s="167"/>
      <c r="L24" s="168"/>
      <c r="M24" s="178"/>
      <c r="N24" s="179"/>
      <c r="O24" s="179"/>
      <c r="P24" s="179"/>
      <c r="Q24" s="180"/>
      <c r="R24" s="141"/>
      <c r="S24" s="141"/>
      <c r="T24" s="141"/>
      <c r="U24" s="141"/>
      <c r="V24" s="141"/>
      <c r="W24" s="141"/>
      <c r="X24" s="141"/>
      <c r="Y24" s="141"/>
      <c r="Z24" s="141"/>
      <c r="AA24" s="141"/>
      <c r="AB24" s="141"/>
      <c r="AC24" s="141"/>
      <c r="AD24" s="141"/>
      <c r="AE24" s="141"/>
      <c r="AF24" s="141"/>
      <c r="AG24" s="141"/>
      <c r="AH24" s="3"/>
    </row>
    <row r="25" spans="1:34" ht="16.5" customHeight="1" thickBot="1">
      <c r="A25" s="3"/>
      <c r="B25" s="191"/>
      <c r="C25" s="192"/>
      <c r="D25" s="192"/>
      <c r="E25" s="192"/>
      <c r="F25" s="192"/>
      <c r="G25" s="192"/>
      <c r="H25" s="192"/>
      <c r="I25" s="192"/>
      <c r="J25" s="192"/>
      <c r="K25" s="192"/>
      <c r="L25" s="193"/>
      <c r="M25" s="178"/>
      <c r="N25" s="179"/>
      <c r="O25" s="179"/>
      <c r="P25" s="179"/>
      <c r="Q25" s="180"/>
      <c r="R25" s="141"/>
      <c r="S25" s="141"/>
      <c r="T25" s="141"/>
      <c r="U25" s="141"/>
      <c r="V25" s="141"/>
      <c r="W25" s="141"/>
      <c r="X25" s="141"/>
      <c r="Y25" s="141"/>
      <c r="Z25" s="141"/>
      <c r="AA25" s="141"/>
      <c r="AB25" s="141"/>
      <c r="AC25" s="141"/>
      <c r="AD25" s="141"/>
      <c r="AE25" s="141"/>
      <c r="AF25" s="141"/>
      <c r="AG25" s="141"/>
      <c r="AH25" s="3"/>
    </row>
    <row r="26" spans="1:34" ht="13.5" customHeight="1">
      <c r="A26" s="3"/>
      <c r="B26" s="146" t="s">
        <v>79</v>
      </c>
      <c r="C26" s="147"/>
      <c r="D26" s="147"/>
      <c r="E26" s="150" t="str">
        <f>+'CARACTERIZACION INDICADOR'!B9</f>
        <v xml:space="preserve">Solicitudes de comisión de servicios para funcionarios y contratistas de prestación de servicios de la SNR </v>
      </c>
      <c r="F26" s="150"/>
      <c r="G26" s="150"/>
      <c r="H26" s="150"/>
      <c r="I26" s="150"/>
      <c r="J26" s="150"/>
      <c r="K26" s="150"/>
      <c r="L26" s="151"/>
      <c r="M26" s="154" t="s">
        <v>80</v>
      </c>
      <c r="N26" s="155"/>
      <c r="O26" s="155"/>
      <c r="P26" s="155"/>
      <c r="Q26" s="155"/>
      <c r="R26" s="155"/>
      <c r="S26" s="156"/>
      <c r="T26" s="138"/>
      <c r="U26" s="139"/>
      <c r="V26" s="139"/>
      <c r="W26" s="139"/>
      <c r="X26" s="139"/>
      <c r="Y26" s="139"/>
      <c r="Z26" s="140"/>
      <c r="AA26" s="138"/>
      <c r="AB26" s="139"/>
      <c r="AC26" s="139"/>
      <c r="AD26" s="139"/>
      <c r="AE26" s="139"/>
      <c r="AF26" s="139"/>
      <c r="AG26" s="140"/>
      <c r="AH26" s="3"/>
    </row>
    <row r="27" spans="1:34" ht="12.75" customHeight="1" thickBot="1">
      <c r="A27" s="3"/>
      <c r="B27" s="148"/>
      <c r="C27" s="149"/>
      <c r="D27" s="149"/>
      <c r="E27" s="152"/>
      <c r="F27" s="152"/>
      <c r="G27" s="152"/>
      <c r="H27" s="152"/>
      <c r="I27" s="152"/>
      <c r="J27" s="152"/>
      <c r="K27" s="152"/>
      <c r="L27" s="153"/>
      <c r="M27" s="160" t="s">
        <v>81</v>
      </c>
      <c r="N27" s="161"/>
      <c r="O27" s="161"/>
      <c r="P27" s="161"/>
      <c r="Q27" s="161"/>
      <c r="R27" s="161"/>
      <c r="S27" s="162"/>
      <c r="T27" s="135"/>
      <c r="U27" s="136"/>
      <c r="V27" s="136"/>
      <c r="W27" s="136"/>
      <c r="X27" s="136"/>
      <c r="Y27" s="136"/>
      <c r="Z27" s="137"/>
      <c r="AA27" s="135"/>
      <c r="AB27" s="136"/>
      <c r="AC27" s="136"/>
      <c r="AD27" s="136"/>
      <c r="AE27" s="136"/>
      <c r="AF27" s="136"/>
      <c r="AG27" s="137"/>
      <c r="AH27" s="3"/>
    </row>
    <row r="28" spans="1:34" ht="60.75" customHeight="1">
      <c r="A28" s="3"/>
      <c r="B28" s="163"/>
      <c r="C28" s="164"/>
      <c r="D28" s="164"/>
      <c r="E28" s="164"/>
      <c r="F28" s="164"/>
      <c r="G28" s="164"/>
      <c r="H28" s="164"/>
      <c r="I28" s="164"/>
      <c r="J28" s="164"/>
      <c r="K28" s="164"/>
      <c r="L28" s="165"/>
      <c r="M28" s="172" t="s">
        <v>86</v>
      </c>
      <c r="N28" s="173"/>
      <c r="O28" s="173"/>
      <c r="P28" s="173"/>
      <c r="Q28" s="173"/>
      <c r="R28" s="173"/>
      <c r="S28" s="174"/>
      <c r="T28" s="143" t="s">
        <v>87</v>
      </c>
      <c r="U28" s="141"/>
      <c r="V28" s="141"/>
      <c r="W28" s="141"/>
      <c r="X28" s="141"/>
      <c r="Y28" s="141"/>
      <c r="Z28" s="141"/>
      <c r="AA28" s="141"/>
      <c r="AB28" s="141"/>
      <c r="AC28" s="141"/>
      <c r="AD28" s="141"/>
      <c r="AE28" s="141"/>
      <c r="AF28" s="141"/>
      <c r="AG28" s="141"/>
      <c r="AH28" s="3"/>
    </row>
    <row r="29" spans="1:34" ht="17.25" customHeight="1">
      <c r="A29" s="3"/>
      <c r="B29" s="166"/>
      <c r="C29" s="167"/>
      <c r="D29" s="167"/>
      <c r="E29" s="167"/>
      <c r="F29" s="167"/>
      <c r="G29" s="167"/>
      <c r="H29" s="167"/>
      <c r="I29" s="167"/>
      <c r="J29" s="167"/>
      <c r="K29" s="167"/>
      <c r="L29" s="168"/>
      <c r="M29" s="178" t="s">
        <v>88</v>
      </c>
      <c r="N29" s="179"/>
      <c r="O29" s="179"/>
      <c r="P29" s="179"/>
      <c r="Q29" s="179"/>
      <c r="R29" s="179"/>
      <c r="S29" s="180"/>
      <c r="T29" s="141"/>
      <c r="U29" s="141"/>
      <c r="V29" s="141"/>
      <c r="W29" s="141"/>
      <c r="X29" s="141"/>
      <c r="Y29" s="141"/>
      <c r="Z29" s="141"/>
      <c r="AA29" s="141"/>
      <c r="AB29" s="141"/>
      <c r="AC29" s="141"/>
      <c r="AD29" s="141"/>
      <c r="AE29" s="141"/>
      <c r="AF29" s="141"/>
      <c r="AG29" s="141"/>
      <c r="AH29" s="3"/>
    </row>
    <row r="30" spans="1:34" ht="25.5" customHeight="1">
      <c r="A30" s="3"/>
      <c r="B30" s="166"/>
      <c r="C30" s="167"/>
      <c r="D30" s="167"/>
      <c r="E30" s="167"/>
      <c r="F30" s="167"/>
      <c r="G30" s="167"/>
      <c r="H30" s="167"/>
      <c r="I30" s="167"/>
      <c r="J30" s="167"/>
      <c r="K30" s="167"/>
      <c r="L30" s="168"/>
      <c r="M30" s="178"/>
      <c r="N30" s="179"/>
      <c r="O30" s="179"/>
      <c r="P30" s="179"/>
      <c r="Q30" s="179"/>
      <c r="R30" s="179"/>
      <c r="S30" s="180"/>
      <c r="T30" s="141"/>
      <c r="U30" s="141"/>
      <c r="V30" s="141"/>
      <c r="W30" s="141"/>
      <c r="X30" s="141"/>
      <c r="Y30" s="141"/>
      <c r="Z30" s="141"/>
      <c r="AA30" s="141"/>
      <c r="AB30" s="141"/>
      <c r="AC30" s="141"/>
      <c r="AD30" s="141"/>
      <c r="AE30" s="141"/>
      <c r="AF30" s="141"/>
      <c r="AG30" s="141"/>
      <c r="AH30" s="3"/>
    </row>
    <row r="31" spans="1:34" ht="17.25" customHeight="1">
      <c r="A31" s="3"/>
      <c r="B31" s="166"/>
      <c r="C31" s="167"/>
      <c r="D31" s="167"/>
      <c r="E31" s="167"/>
      <c r="F31" s="167"/>
      <c r="G31" s="167"/>
      <c r="H31" s="167"/>
      <c r="I31" s="167"/>
      <c r="J31" s="167"/>
      <c r="K31" s="167"/>
      <c r="L31" s="168"/>
      <c r="M31" s="178"/>
      <c r="N31" s="179"/>
      <c r="O31" s="179"/>
      <c r="P31" s="179"/>
      <c r="Q31" s="179"/>
      <c r="R31" s="179"/>
      <c r="S31" s="180"/>
      <c r="T31" s="141"/>
      <c r="U31" s="141"/>
      <c r="V31" s="141"/>
      <c r="W31" s="141"/>
      <c r="X31" s="141"/>
      <c r="Y31" s="141"/>
      <c r="Z31" s="141"/>
      <c r="AA31" s="141"/>
      <c r="AB31" s="141"/>
      <c r="AC31" s="141"/>
      <c r="AD31" s="141"/>
      <c r="AE31" s="141"/>
      <c r="AF31" s="141"/>
      <c r="AG31" s="141"/>
      <c r="AH31" s="3"/>
    </row>
    <row r="32" spans="1:34" ht="17.25" customHeight="1">
      <c r="A32" s="3"/>
      <c r="B32" s="166"/>
      <c r="C32" s="167"/>
      <c r="D32" s="167"/>
      <c r="E32" s="167"/>
      <c r="F32" s="167"/>
      <c r="G32" s="167"/>
      <c r="H32" s="167"/>
      <c r="I32" s="167"/>
      <c r="J32" s="167"/>
      <c r="K32" s="167"/>
      <c r="L32" s="168"/>
      <c r="M32" s="178"/>
      <c r="N32" s="179"/>
      <c r="O32" s="179"/>
      <c r="P32" s="179"/>
      <c r="Q32" s="179"/>
      <c r="R32" s="179"/>
      <c r="S32" s="180"/>
      <c r="T32" s="141"/>
      <c r="U32" s="141"/>
      <c r="V32" s="141"/>
      <c r="W32" s="141"/>
      <c r="X32" s="141"/>
      <c r="Y32" s="141"/>
      <c r="Z32" s="141"/>
      <c r="AA32" s="141"/>
      <c r="AB32" s="141"/>
      <c r="AC32" s="141"/>
      <c r="AD32" s="141"/>
      <c r="AE32" s="141"/>
      <c r="AF32" s="141"/>
      <c r="AG32" s="141"/>
      <c r="AH32" s="3"/>
    </row>
    <row r="33" spans="1:34" ht="3.75" customHeight="1">
      <c r="A33" s="3"/>
      <c r="B33" s="166"/>
      <c r="C33" s="167"/>
      <c r="D33" s="167"/>
      <c r="E33" s="167"/>
      <c r="F33" s="167"/>
      <c r="G33" s="167"/>
      <c r="H33" s="167"/>
      <c r="I33" s="167"/>
      <c r="J33" s="167"/>
      <c r="K33" s="167"/>
      <c r="L33" s="168"/>
      <c r="M33" s="178"/>
      <c r="N33" s="179"/>
      <c r="O33" s="179"/>
      <c r="P33" s="179"/>
      <c r="Q33" s="179"/>
      <c r="R33" s="179"/>
      <c r="S33" s="180"/>
      <c r="T33" s="141"/>
      <c r="U33" s="141"/>
      <c r="V33" s="141"/>
      <c r="W33" s="141"/>
      <c r="X33" s="141"/>
      <c r="Y33" s="141"/>
      <c r="Z33" s="141"/>
      <c r="AA33" s="141"/>
      <c r="AB33" s="141"/>
      <c r="AC33" s="141"/>
      <c r="AD33" s="141"/>
      <c r="AE33" s="141"/>
      <c r="AF33" s="141"/>
      <c r="AG33" s="141"/>
      <c r="AH33" s="3"/>
    </row>
    <row r="34" spans="1:34" ht="2.25" customHeight="1">
      <c r="A34" s="3"/>
      <c r="B34" s="166"/>
      <c r="C34" s="167"/>
      <c r="D34" s="167"/>
      <c r="E34" s="167"/>
      <c r="F34" s="167"/>
      <c r="G34" s="167"/>
      <c r="H34" s="167"/>
      <c r="I34" s="167"/>
      <c r="J34" s="167"/>
      <c r="K34" s="167"/>
      <c r="L34" s="168"/>
      <c r="M34" s="178"/>
      <c r="N34" s="179"/>
      <c r="O34" s="179"/>
      <c r="P34" s="179"/>
      <c r="Q34" s="179"/>
      <c r="R34" s="179"/>
      <c r="S34" s="180"/>
      <c r="T34" s="141"/>
      <c r="U34" s="141"/>
      <c r="V34" s="141"/>
      <c r="W34" s="141"/>
      <c r="X34" s="141"/>
      <c r="Y34" s="141"/>
      <c r="Z34" s="141"/>
      <c r="AA34" s="141"/>
      <c r="AB34" s="141"/>
      <c r="AC34" s="141"/>
      <c r="AD34" s="141"/>
      <c r="AE34" s="141"/>
      <c r="AF34" s="141"/>
      <c r="AG34" s="141"/>
      <c r="AH34" s="3"/>
    </row>
    <row r="35" spans="1:34" ht="17.25" hidden="1" customHeight="1">
      <c r="A35" s="3"/>
      <c r="B35" s="166"/>
      <c r="C35" s="167"/>
      <c r="D35" s="167"/>
      <c r="E35" s="167"/>
      <c r="F35" s="167"/>
      <c r="G35" s="167"/>
      <c r="H35" s="167"/>
      <c r="I35" s="167"/>
      <c r="J35" s="167"/>
      <c r="K35" s="167"/>
      <c r="L35" s="168"/>
      <c r="M35" s="178"/>
      <c r="N35" s="179"/>
      <c r="O35" s="179"/>
      <c r="P35" s="179"/>
      <c r="Q35" s="179"/>
      <c r="R35" s="179"/>
      <c r="S35" s="180"/>
      <c r="T35" s="141"/>
      <c r="U35" s="141"/>
      <c r="V35" s="141"/>
      <c r="W35" s="141"/>
      <c r="X35" s="141"/>
      <c r="Y35" s="141"/>
      <c r="Z35" s="141"/>
      <c r="AA35" s="141"/>
      <c r="AB35" s="141"/>
      <c r="AC35" s="141"/>
      <c r="AD35" s="141"/>
      <c r="AE35" s="141"/>
      <c r="AF35" s="141"/>
      <c r="AG35" s="141"/>
      <c r="AH35" s="3"/>
    </row>
    <row r="36" spans="1:34" ht="3" customHeight="1">
      <c r="A36" s="3"/>
      <c r="B36" s="166"/>
      <c r="C36" s="167"/>
      <c r="D36" s="167"/>
      <c r="E36" s="167"/>
      <c r="F36" s="167"/>
      <c r="G36" s="167"/>
      <c r="H36" s="167"/>
      <c r="I36" s="167"/>
      <c r="J36" s="167"/>
      <c r="K36" s="167"/>
      <c r="L36" s="168"/>
      <c r="M36" s="178"/>
      <c r="N36" s="179"/>
      <c r="O36" s="179"/>
      <c r="P36" s="179"/>
      <c r="Q36" s="179"/>
      <c r="R36" s="179"/>
      <c r="S36" s="180"/>
      <c r="T36" s="141"/>
      <c r="U36" s="141"/>
      <c r="V36" s="141"/>
      <c r="W36" s="141"/>
      <c r="X36" s="141"/>
      <c r="Y36" s="141"/>
      <c r="Z36" s="141"/>
      <c r="AA36" s="141"/>
      <c r="AB36" s="141"/>
      <c r="AC36" s="141"/>
      <c r="AD36" s="141"/>
      <c r="AE36" s="141"/>
      <c r="AF36" s="141"/>
      <c r="AG36" s="141"/>
      <c r="AH36" s="3"/>
    </row>
    <row r="37" spans="1:34" ht="9" customHeight="1">
      <c r="A37" s="3"/>
      <c r="B37" s="166"/>
      <c r="C37" s="167"/>
      <c r="D37" s="167"/>
      <c r="E37" s="167"/>
      <c r="F37" s="167"/>
      <c r="G37" s="167"/>
      <c r="H37" s="167"/>
      <c r="I37" s="167"/>
      <c r="J37" s="167"/>
      <c r="K37" s="167"/>
      <c r="L37" s="168"/>
      <c r="M37" s="178"/>
      <c r="N37" s="179"/>
      <c r="O37" s="179"/>
      <c r="P37" s="179"/>
      <c r="Q37" s="179"/>
      <c r="R37" s="179"/>
      <c r="S37" s="180"/>
      <c r="T37" s="141"/>
      <c r="U37" s="141"/>
      <c r="V37" s="141"/>
      <c r="W37" s="141"/>
      <c r="X37" s="141"/>
      <c r="Y37" s="141"/>
      <c r="Z37" s="141"/>
      <c r="AA37" s="141"/>
      <c r="AB37" s="141"/>
      <c r="AC37" s="141"/>
      <c r="AD37" s="141"/>
      <c r="AE37" s="141"/>
      <c r="AF37" s="141"/>
      <c r="AG37" s="141"/>
      <c r="AH37" s="3"/>
    </row>
    <row r="38" spans="1:34" ht="10.5" customHeight="1" thickBot="1">
      <c r="A38" s="3"/>
      <c r="B38" s="166"/>
      <c r="C38" s="167"/>
      <c r="D38" s="167"/>
      <c r="E38" s="167"/>
      <c r="F38" s="167"/>
      <c r="G38" s="167"/>
      <c r="H38" s="167"/>
      <c r="I38" s="167"/>
      <c r="J38" s="167"/>
      <c r="K38" s="167"/>
      <c r="L38" s="168"/>
      <c r="M38" s="184"/>
      <c r="N38" s="185"/>
      <c r="O38" s="185"/>
      <c r="P38" s="185"/>
      <c r="Q38" s="185"/>
      <c r="R38" s="185"/>
      <c r="S38" s="186"/>
      <c r="T38" s="141"/>
      <c r="U38" s="141"/>
      <c r="V38" s="141"/>
      <c r="W38" s="141"/>
      <c r="X38" s="141"/>
      <c r="Y38" s="141"/>
      <c r="Z38" s="141"/>
      <c r="AA38" s="141"/>
      <c r="AB38" s="141"/>
      <c r="AC38" s="141"/>
      <c r="AD38" s="141"/>
      <c r="AE38" s="141"/>
      <c r="AF38" s="141"/>
      <c r="AG38" s="141"/>
      <c r="AH38" s="3"/>
    </row>
    <row r="39" spans="1:34" s="1" customFormat="1" ht="17.25" customHeight="1">
      <c r="A39" s="3"/>
      <c r="B39" s="166"/>
      <c r="C39" s="167"/>
      <c r="D39" s="167"/>
      <c r="E39" s="167"/>
      <c r="F39" s="167"/>
      <c r="G39" s="167"/>
      <c r="H39" s="167"/>
      <c r="I39" s="167"/>
      <c r="J39" s="167"/>
      <c r="K39" s="167"/>
      <c r="L39" s="168"/>
      <c r="M39" s="154" t="s">
        <v>84</v>
      </c>
      <c r="N39" s="155"/>
      <c r="O39" s="155"/>
      <c r="P39" s="155"/>
      <c r="Q39" s="155"/>
      <c r="R39" s="155"/>
      <c r="S39" s="156"/>
      <c r="T39" s="144"/>
      <c r="U39" s="144"/>
      <c r="V39" s="144"/>
      <c r="W39" s="144"/>
      <c r="X39" s="144"/>
      <c r="Y39" s="144"/>
      <c r="Z39" s="144"/>
      <c r="AA39" s="144"/>
      <c r="AB39" s="144"/>
      <c r="AC39" s="144"/>
      <c r="AD39" s="144"/>
      <c r="AE39" s="144"/>
      <c r="AF39" s="144"/>
      <c r="AG39" s="144"/>
      <c r="AH39" s="3"/>
    </row>
    <row r="40" spans="1:34" s="1" customFormat="1" ht="17.25" customHeight="1">
      <c r="A40" s="3"/>
      <c r="B40" s="166"/>
      <c r="C40" s="167"/>
      <c r="D40" s="167"/>
      <c r="E40" s="167"/>
      <c r="F40" s="167"/>
      <c r="G40" s="167"/>
      <c r="H40" s="167"/>
      <c r="I40" s="167"/>
      <c r="J40" s="167"/>
      <c r="K40" s="167"/>
      <c r="L40" s="168"/>
      <c r="M40" s="175"/>
      <c r="N40" s="176"/>
      <c r="O40" s="176"/>
      <c r="P40" s="176"/>
      <c r="Q40" s="177"/>
      <c r="R40" s="145" t="s">
        <v>85</v>
      </c>
      <c r="S40" s="145"/>
      <c r="T40" s="141"/>
      <c r="U40" s="141"/>
      <c r="V40" s="141"/>
      <c r="W40" s="141"/>
      <c r="X40" s="141"/>
      <c r="Y40" s="145"/>
      <c r="Z40" s="145"/>
      <c r="AA40" s="141"/>
      <c r="AB40" s="141"/>
      <c r="AC40" s="141"/>
      <c r="AD40" s="141"/>
      <c r="AE40" s="141"/>
      <c r="AF40" s="145"/>
      <c r="AG40" s="145"/>
      <c r="AH40" s="3"/>
    </row>
    <row r="41" spans="1:34" s="1" customFormat="1" ht="17.25" customHeight="1">
      <c r="A41" s="3"/>
      <c r="B41" s="166"/>
      <c r="C41" s="167"/>
      <c r="D41" s="167"/>
      <c r="E41" s="167"/>
      <c r="F41" s="167"/>
      <c r="G41" s="167"/>
      <c r="H41" s="167"/>
      <c r="I41" s="167"/>
      <c r="J41" s="167"/>
      <c r="K41" s="167"/>
      <c r="L41" s="168"/>
      <c r="M41" s="178"/>
      <c r="N41" s="179"/>
      <c r="O41" s="179"/>
      <c r="P41" s="179"/>
      <c r="Q41" s="180"/>
      <c r="R41" s="145"/>
      <c r="S41" s="145"/>
      <c r="T41" s="141"/>
      <c r="U41" s="141"/>
      <c r="V41" s="141"/>
      <c r="W41" s="141"/>
      <c r="X41" s="141"/>
      <c r="Y41" s="145"/>
      <c r="Z41" s="145"/>
      <c r="AA41" s="141"/>
      <c r="AB41" s="141"/>
      <c r="AC41" s="141"/>
      <c r="AD41" s="141"/>
      <c r="AE41" s="141"/>
      <c r="AF41" s="145"/>
      <c r="AG41" s="145"/>
      <c r="AH41" s="3"/>
    </row>
    <row r="42" spans="1:34" ht="17.25" customHeight="1">
      <c r="A42" s="3"/>
      <c r="B42" s="166"/>
      <c r="C42" s="167"/>
      <c r="D42" s="167"/>
      <c r="E42" s="167"/>
      <c r="F42" s="167"/>
      <c r="G42" s="167"/>
      <c r="H42" s="167"/>
      <c r="I42" s="167"/>
      <c r="J42" s="167"/>
      <c r="K42" s="167"/>
      <c r="L42" s="168"/>
      <c r="M42" s="178"/>
      <c r="N42" s="179"/>
      <c r="O42" s="179"/>
      <c r="P42" s="179"/>
      <c r="Q42" s="180"/>
      <c r="R42" s="141"/>
      <c r="S42" s="141"/>
      <c r="T42" s="141"/>
      <c r="U42" s="141"/>
      <c r="V42" s="141"/>
      <c r="W42" s="141"/>
      <c r="X42" s="141"/>
      <c r="Y42" s="141"/>
      <c r="Z42" s="141"/>
      <c r="AA42" s="141"/>
      <c r="AB42" s="141"/>
      <c r="AC42" s="141"/>
      <c r="AD42" s="141"/>
      <c r="AE42" s="141"/>
      <c r="AF42" s="141"/>
      <c r="AG42" s="141"/>
      <c r="AH42" s="3"/>
    </row>
    <row r="43" spans="1:34" ht="17.25" customHeight="1">
      <c r="A43" s="3"/>
      <c r="B43" s="166"/>
      <c r="C43" s="167"/>
      <c r="D43" s="167"/>
      <c r="E43" s="167"/>
      <c r="F43" s="167"/>
      <c r="G43" s="167"/>
      <c r="H43" s="167"/>
      <c r="I43" s="167"/>
      <c r="J43" s="167"/>
      <c r="K43" s="167"/>
      <c r="L43" s="168"/>
      <c r="M43" s="178"/>
      <c r="N43" s="179"/>
      <c r="O43" s="179"/>
      <c r="P43" s="179"/>
      <c r="Q43" s="180"/>
      <c r="R43" s="141"/>
      <c r="S43" s="141"/>
      <c r="T43" s="141"/>
      <c r="U43" s="141"/>
      <c r="V43" s="141"/>
      <c r="W43" s="141"/>
      <c r="X43" s="141"/>
      <c r="Y43" s="141"/>
      <c r="Z43" s="141"/>
      <c r="AA43" s="141"/>
      <c r="AB43" s="141"/>
      <c r="AC43" s="141"/>
      <c r="AD43" s="141"/>
      <c r="AE43" s="141"/>
      <c r="AF43" s="141"/>
      <c r="AG43" s="141"/>
      <c r="AH43" s="3"/>
    </row>
    <row r="44" spans="1:34" ht="17.25" customHeight="1" thickBot="1">
      <c r="A44" s="3"/>
      <c r="B44" s="169"/>
      <c r="C44" s="170"/>
      <c r="D44" s="170"/>
      <c r="E44" s="170"/>
      <c r="F44" s="170"/>
      <c r="G44" s="170"/>
      <c r="H44" s="170"/>
      <c r="I44" s="170"/>
      <c r="J44" s="170"/>
      <c r="K44" s="170"/>
      <c r="L44" s="171"/>
      <c r="M44" s="178"/>
      <c r="N44" s="179"/>
      <c r="O44" s="179"/>
      <c r="P44" s="179"/>
      <c r="Q44" s="180"/>
      <c r="R44" s="142"/>
      <c r="S44" s="142"/>
      <c r="T44" s="142"/>
      <c r="U44" s="142"/>
      <c r="V44" s="142"/>
      <c r="W44" s="142"/>
      <c r="X44" s="142"/>
      <c r="Y44" s="142"/>
      <c r="Z44" s="142"/>
      <c r="AA44" s="142"/>
      <c r="AB44" s="142"/>
      <c r="AC44" s="142"/>
      <c r="AD44" s="142"/>
      <c r="AE44" s="142"/>
      <c r="AF44" s="142"/>
      <c r="AG44" s="142"/>
      <c r="AH44" s="3"/>
    </row>
    <row r="45" spans="1:34" ht="13.5" customHeight="1">
      <c r="A45" s="3"/>
      <c r="B45" s="146" t="s">
        <v>79</v>
      </c>
      <c r="C45" s="147"/>
      <c r="D45" s="147"/>
      <c r="E45" s="150" t="str">
        <f>+'CARACTERIZACION INDICADOR'!B10</f>
        <v xml:space="preserve">Legalización de comisiones de servicios tramitadas </v>
      </c>
      <c r="F45" s="150"/>
      <c r="G45" s="150"/>
      <c r="H45" s="150"/>
      <c r="I45" s="150"/>
      <c r="J45" s="150"/>
      <c r="K45" s="150"/>
      <c r="L45" s="151"/>
      <c r="M45" s="154" t="s">
        <v>80</v>
      </c>
      <c r="N45" s="155"/>
      <c r="O45" s="155"/>
      <c r="P45" s="155"/>
      <c r="Q45" s="155"/>
      <c r="R45" s="155"/>
      <c r="S45" s="156"/>
      <c r="T45" s="138"/>
      <c r="U45" s="139"/>
      <c r="V45" s="139"/>
      <c r="W45" s="139"/>
      <c r="X45" s="139"/>
      <c r="Y45" s="139"/>
      <c r="Z45" s="140"/>
      <c r="AA45" s="138"/>
      <c r="AB45" s="139"/>
      <c r="AC45" s="139"/>
      <c r="AD45" s="139"/>
      <c r="AE45" s="139"/>
      <c r="AF45" s="139"/>
      <c r="AG45" s="140"/>
      <c r="AH45" s="3"/>
    </row>
    <row r="46" spans="1:34" ht="12.75" customHeight="1" thickBot="1">
      <c r="A46" s="3"/>
      <c r="B46" s="148"/>
      <c r="C46" s="149"/>
      <c r="D46" s="149"/>
      <c r="E46" s="152"/>
      <c r="F46" s="152"/>
      <c r="G46" s="152"/>
      <c r="H46" s="152"/>
      <c r="I46" s="152"/>
      <c r="J46" s="152"/>
      <c r="K46" s="152"/>
      <c r="L46" s="153"/>
      <c r="M46" s="160" t="s">
        <v>81</v>
      </c>
      <c r="N46" s="161"/>
      <c r="O46" s="161"/>
      <c r="P46" s="161"/>
      <c r="Q46" s="161"/>
      <c r="R46" s="161"/>
      <c r="S46" s="162"/>
      <c r="T46" s="135"/>
      <c r="U46" s="136"/>
      <c r="V46" s="136"/>
      <c r="W46" s="136"/>
      <c r="X46" s="136"/>
      <c r="Y46" s="136"/>
      <c r="Z46" s="137"/>
      <c r="AA46" s="135"/>
      <c r="AB46" s="136"/>
      <c r="AC46" s="136"/>
      <c r="AD46" s="136"/>
      <c r="AE46" s="136"/>
      <c r="AF46" s="136"/>
      <c r="AG46" s="137"/>
      <c r="AH46" s="3"/>
    </row>
    <row r="47" spans="1:34" ht="18" customHeight="1">
      <c r="A47" s="3"/>
      <c r="B47" s="163"/>
      <c r="C47" s="164"/>
      <c r="D47" s="164"/>
      <c r="E47" s="164"/>
      <c r="F47" s="164"/>
      <c r="G47" s="164"/>
      <c r="H47" s="164"/>
      <c r="I47" s="164"/>
      <c r="J47" s="164"/>
      <c r="K47" s="164"/>
      <c r="L47" s="165"/>
      <c r="M47" s="175" t="s">
        <v>89</v>
      </c>
      <c r="N47" s="176"/>
      <c r="O47" s="176"/>
      <c r="P47" s="176"/>
      <c r="Q47" s="176"/>
      <c r="R47" s="176"/>
      <c r="S47" s="177"/>
      <c r="T47" s="143" t="s">
        <v>90</v>
      </c>
      <c r="U47" s="141"/>
      <c r="V47" s="141"/>
      <c r="W47" s="141"/>
      <c r="X47" s="141"/>
      <c r="Y47" s="141"/>
      <c r="Z47" s="141"/>
      <c r="AA47" s="141"/>
      <c r="AB47" s="141"/>
      <c r="AC47" s="141"/>
      <c r="AD47" s="141"/>
      <c r="AE47" s="141"/>
      <c r="AF47" s="141"/>
      <c r="AG47" s="141"/>
      <c r="AH47" s="3"/>
    </row>
    <row r="48" spans="1:34" ht="18" customHeight="1">
      <c r="A48" s="3"/>
      <c r="B48" s="166"/>
      <c r="C48" s="167"/>
      <c r="D48" s="167"/>
      <c r="E48" s="167"/>
      <c r="F48" s="167"/>
      <c r="G48" s="167"/>
      <c r="H48" s="167"/>
      <c r="I48" s="167"/>
      <c r="J48" s="167"/>
      <c r="K48" s="167"/>
      <c r="L48" s="168"/>
      <c r="M48" s="178"/>
      <c r="N48" s="179"/>
      <c r="O48" s="179"/>
      <c r="P48" s="179"/>
      <c r="Q48" s="179"/>
      <c r="R48" s="179"/>
      <c r="S48" s="180"/>
      <c r="T48" s="141"/>
      <c r="U48" s="141"/>
      <c r="V48" s="141"/>
      <c r="W48" s="141"/>
      <c r="X48" s="141"/>
      <c r="Y48" s="141"/>
      <c r="Z48" s="141"/>
      <c r="AA48" s="141"/>
      <c r="AB48" s="141"/>
      <c r="AC48" s="141"/>
      <c r="AD48" s="141"/>
      <c r="AE48" s="141"/>
      <c r="AF48" s="141"/>
      <c r="AG48" s="141"/>
      <c r="AH48" s="3"/>
    </row>
    <row r="49" spans="1:34" ht="18" customHeight="1">
      <c r="A49" s="3"/>
      <c r="B49" s="166"/>
      <c r="C49" s="167"/>
      <c r="D49" s="167"/>
      <c r="E49" s="167"/>
      <c r="F49" s="167"/>
      <c r="G49" s="167"/>
      <c r="H49" s="167"/>
      <c r="I49" s="167"/>
      <c r="J49" s="167"/>
      <c r="K49" s="167"/>
      <c r="L49" s="168"/>
      <c r="M49" s="178"/>
      <c r="N49" s="179"/>
      <c r="O49" s="179"/>
      <c r="P49" s="179"/>
      <c r="Q49" s="179"/>
      <c r="R49" s="179"/>
      <c r="S49" s="180"/>
      <c r="T49" s="141"/>
      <c r="U49" s="141"/>
      <c r="V49" s="141"/>
      <c r="W49" s="141"/>
      <c r="X49" s="141"/>
      <c r="Y49" s="141"/>
      <c r="Z49" s="141"/>
      <c r="AA49" s="141"/>
      <c r="AB49" s="141"/>
      <c r="AC49" s="141"/>
      <c r="AD49" s="141"/>
      <c r="AE49" s="141"/>
      <c r="AF49" s="141"/>
      <c r="AG49" s="141"/>
      <c r="AH49" s="3"/>
    </row>
    <row r="50" spans="1:34" ht="18" customHeight="1">
      <c r="A50" s="3"/>
      <c r="B50" s="166"/>
      <c r="C50" s="167"/>
      <c r="D50" s="167"/>
      <c r="E50" s="167"/>
      <c r="F50" s="167"/>
      <c r="G50" s="167"/>
      <c r="H50" s="167"/>
      <c r="I50" s="167"/>
      <c r="J50" s="167"/>
      <c r="K50" s="167"/>
      <c r="L50" s="168"/>
      <c r="M50" s="178"/>
      <c r="N50" s="179"/>
      <c r="O50" s="179"/>
      <c r="P50" s="179"/>
      <c r="Q50" s="179"/>
      <c r="R50" s="179"/>
      <c r="S50" s="180"/>
      <c r="T50" s="141"/>
      <c r="U50" s="141"/>
      <c r="V50" s="141"/>
      <c r="W50" s="141"/>
      <c r="X50" s="141"/>
      <c r="Y50" s="141"/>
      <c r="Z50" s="141"/>
      <c r="AA50" s="141"/>
      <c r="AB50" s="141"/>
      <c r="AC50" s="141"/>
      <c r="AD50" s="141"/>
      <c r="AE50" s="141"/>
      <c r="AF50" s="141"/>
      <c r="AG50" s="141"/>
      <c r="AH50" s="3"/>
    </row>
    <row r="51" spans="1:34" ht="18" customHeight="1">
      <c r="A51" s="3"/>
      <c r="B51" s="166"/>
      <c r="C51" s="167"/>
      <c r="D51" s="167"/>
      <c r="E51" s="167"/>
      <c r="F51" s="167"/>
      <c r="G51" s="167"/>
      <c r="H51" s="167"/>
      <c r="I51" s="167"/>
      <c r="J51" s="167"/>
      <c r="K51" s="167"/>
      <c r="L51" s="168"/>
      <c r="M51" s="178"/>
      <c r="N51" s="179"/>
      <c r="O51" s="179"/>
      <c r="P51" s="179"/>
      <c r="Q51" s="179"/>
      <c r="R51" s="179"/>
      <c r="S51" s="180"/>
      <c r="T51" s="141"/>
      <c r="U51" s="141"/>
      <c r="V51" s="141"/>
      <c r="W51" s="141"/>
      <c r="X51" s="141"/>
      <c r="Y51" s="141"/>
      <c r="Z51" s="141"/>
      <c r="AA51" s="141"/>
      <c r="AB51" s="141"/>
      <c r="AC51" s="141"/>
      <c r="AD51" s="141"/>
      <c r="AE51" s="141"/>
      <c r="AF51" s="141"/>
      <c r="AG51" s="141"/>
      <c r="AH51" s="3"/>
    </row>
    <row r="52" spans="1:34" ht="18" customHeight="1">
      <c r="A52" s="3"/>
      <c r="B52" s="166"/>
      <c r="C52" s="167"/>
      <c r="D52" s="167"/>
      <c r="E52" s="167"/>
      <c r="F52" s="167"/>
      <c r="G52" s="167"/>
      <c r="H52" s="167"/>
      <c r="I52" s="167"/>
      <c r="J52" s="167"/>
      <c r="K52" s="167"/>
      <c r="L52" s="168"/>
      <c r="M52" s="178"/>
      <c r="N52" s="179"/>
      <c r="O52" s="179"/>
      <c r="P52" s="179"/>
      <c r="Q52" s="179"/>
      <c r="R52" s="179"/>
      <c r="S52" s="180"/>
      <c r="T52" s="141"/>
      <c r="U52" s="141"/>
      <c r="V52" s="141"/>
      <c r="W52" s="141"/>
      <c r="X52" s="141"/>
      <c r="Y52" s="141"/>
      <c r="Z52" s="141"/>
      <c r="AA52" s="141"/>
      <c r="AB52" s="141"/>
      <c r="AC52" s="141"/>
      <c r="AD52" s="141"/>
      <c r="AE52" s="141"/>
      <c r="AF52" s="141"/>
      <c r="AG52" s="141"/>
      <c r="AH52" s="3"/>
    </row>
    <row r="53" spans="1:34" ht="18" customHeight="1">
      <c r="A53" s="3"/>
      <c r="B53" s="166"/>
      <c r="C53" s="167"/>
      <c r="D53" s="167"/>
      <c r="E53" s="167"/>
      <c r="F53" s="167"/>
      <c r="G53" s="167"/>
      <c r="H53" s="167"/>
      <c r="I53" s="167"/>
      <c r="J53" s="167"/>
      <c r="K53" s="167"/>
      <c r="L53" s="168"/>
      <c r="M53" s="178"/>
      <c r="N53" s="179"/>
      <c r="O53" s="179"/>
      <c r="P53" s="179"/>
      <c r="Q53" s="179"/>
      <c r="R53" s="179"/>
      <c r="S53" s="180"/>
      <c r="T53" s="141"/>
      <c r="U53" s="141"/>
      <c r="V53" s="141"/>
      <c r="W53" s="141"/>
      <c r="X53" s="141"/>
      <c r="Y53" s="141"/>
      <c r="Z53" s="141"/>
      <c r="AA53" s="141"/>
      <c r="AB53" s="141"/>
      <c r="AC53" s="141"/>
      <c r="AD53" s="141"/>
      <c r="AE53" s="141"/>
      <c r="AF53" s="141"/>
      <c r="AG53" s="141"/>
      <c r="AH53" s="3"/>
    </row>
    <row r="54" spans="1:34" ht="18" customHeight="1">
      <c r="A54" s="3"/>
      <c r="B54" s="166"/>
      <c r="C54" s="167"/>
      <c r="D54" s="167"/>
      <c r="E54" s="167"/>
      <c r="F54" s="167"/>
      <c r="G54" s="167"/>
      <c r="H54" s="167"/>
      <c r="I54" s="167"/>
      <c r="J54" s="167"/>
      <c r="K54" s="167"/>
      <c r="L54" s="168"/>
      <c r="M54" s="178"/>
      <c r="N54" s="179"/>
      <c r="O54" s="179"/>
      <c r="P54" s="179"/>
      <c r="Q54" s="179"/>
      <c r="R54" s="179"/>
      <c r="S54" s="180"/>
      <c r="T54" s="141"/>
      <c r="U54" s="141"/>
      <c r="V54" s="141"/>
      <c r="W54" s="141"/>
      <c r="X54" s="141"/>
      <c r="Y54" s="141"/>
      <c r="Z54" s="141"/>
      <c r="AA54" s="141"/>
      <c r="AB54" s="141"/>
      <c r="AC54" s="141"/>
      <c r="AD54" s="141"/>
      <c r="AE54" s="141"/>
      <c r="AF54" s="141"/>
      <c r="AG54" s="141"/>
      <c r="AH54" s="3"/>
    </row>
    <row r="55" spans="1:34" ht="18" customHeight="1">
      <c r="A55" s="3"/>
      <c r="B55" s="166"/>
      <c r="C55" s="167"/>
      <c r="D55" s="167"/>
      <c r="E55" s="167"/>
      <c r="F55" s="167"/>
      <c r="G55" s="167"/>
      <c r="H55" s="167"/>
      <c r="I55" s="167"/>
      <c r="J55" s="167"/>
      <c r="K55" s="167"/>
      <c r="L55" s="168"/>
      <c r="M55" s="178"/>
      <c r="N55" s="179"/>
      <c r="O55" s="179"/>
      <c r="P55" s="179"/>
      <c r="Q55" s="179"/>
      <c r="R55" s="179"/>
      <c r="S55" s="180"/>
      <c r="T55" s="141"/>
      <c r="U55" s="141"/>
      <c r="V55" s="141"/>
      <c r="W55" s="141"/>
      <c r="X55" s="141"/>
      <c r="Y55" s="141"/>
      <c r="Z55" s="141"/>
      <c r="AA55" s="141"/>
      <c r="AB55" s="141"/>
      <c r="AC55" s="141"/>
      <c r="AD55" s="141"/>
      <c r="AE55" s="141"/>
      <c r="AF55" s="141"/>
      <c r="AG55" s="141"/>
      <c r="AH55" s="3"/>
    </row>
    <row r="56" spans="1:34" ht="18" customHeight="1">
      <c r="A56" s="3"/>
      <c r="B56" s="166"/>
      <c r="C56" s="167"/>
      <c r="D56" s="167"/>
      <c r="E56" s="167"/>
      <c r="F56" s="167"/>
      <c r="G56" s="167"/>
      <c r="H56" s="167"/>
      <c r="I56" s="167"/>
      <c r="J56" s="167"/>
      <c r="K56" s="167"/>
      <c r="L56" s="168"/>
      <c r="M56" s="178"/>
      <c r="N56" s="179"/>
      <c r="O56" s="179"/>
      <c r="P56" s="179"/>
      <c r="Q56" s="179"/>
      <c r="R56" s="179"/>
      <c r="S56" s="180"/>
      <c r="T56" s="141"/>
      <c r="U56" s="141"/>
      <c r="V56" s="141"/>
      <c r="W56" s="141"/>
      <c r="X56" s="141"/>
      <c r="Y56" s="141"/>
      <c r="Z56" s="141"/>
      <c r="AA56" s="141"/>
      <c r="AB56" s="141"/>
      <c r="AC56" s="141"/>
      <c r="AD56" s="141"/>
      <c r="AE56" s="141"/>
      <c r="AF56" s="141"/>
      <c r="AG56" s="141"/>
      <c r="AH56" s="3"/>
    </row>
    <row r="57" spans="1:34" ht="18" customHeight="1" thickBot="1">
      <c r="A57" s="3"/>
      <c r="B57" s="166"/>
      <c r="C57" s="167"/>
      <c r="D57" s="167"/>
      <c r="E57" s="167"/>
      <c r="F57" s="167"/>
      <c r="G57" s="167"/>
      <c r="H57" s="167"/>
      <c r="I57" s="167"/>
      <c r="J57" s="167"/>
      <c r="K57" s="167"/>
      <c r="L57" s="168"/>
      <c r="M57" s="181"/>
      <c r="N57" s="182"/>
      <c r="O57" s="182"/>
      <c r="P57" s="182"/>
      <c r="Q57" s="182"/>
      <c r="R57" s="182"/>
      <c r="S57" s="183"/>
      <c r="T57" s="141"/>
      <c r="U57" s="141"/>
      <c r="V57" s="141"/>
      <c r="W57" s="141"/>
      <c r="X57" s="141"/>
      <c r="Y57" s="141"/>
      <c r="Z57" s="141"/>
      <c r="AA57" s="141"/>
      <c r="AB57" s="141"/>
      <c r="AC57" s="141"/>
      <c r="AD57" s="141"/>
      <c r="AE57" s="141"/>
      <c r="AF57" s="141"/>
      <c r="AG57" s="141"/>
      <c r="AH57" s="3"/>
    </row>
    <row r="58" spans="1:34" s="1" customFormat="1" ht="18" customHeight="1">
      <c r="A58" s="3"/>
      <c r="B58" s="166"/>
      <c r="C58" s="167"/>
      <c r="D58" s="167"/>
      <c r="E58" s="167"/>
      <c r="F58" s="167"/>
      <c r="G58" s="167"/>
      <c r="H58" s="167"/>
      <c r="I58" s="167"/>
      <c r="J58" s="167"/>
      <c r="K58" s="167"/>
      <c r="L58" s="168"/>
      <c r="M58" s="154" t="s">
        <v>84</v>
      </c>
      <c r="N58" s="155"/>
      <c r="O58" s="155"/>
      <c r="P58" s="155"/>
      <c r="Q58" s="155"/>
      <c r="R58" s="155"/>
      <c r="S58" s="156"/>
      <c r="T58" s="144"/>
      <c r="U58" s="144"/>
      <c r="V58" s="144"/>
      <c r="W58" s="144"/>
      <c r="X58" s="144"/>
      <c r="Y58" s="144"/>
      <c r="Z58" s="144"/>
      <c r="AA58" s="144"/>
      <c r="AB58" s="144"/>
      <c r="AC58" s="144"/>
      <c r="AD58" s="144"/>
      <c r="AE58" s="144"/>
      <c r="AF58" s="144"/>
      <c r="AG58" s="144"/>
      <c r="AH58" s="3"/>
    </row>
    <row r="59" spans="1:34" s="1" customFormat="1" ht="18" customHeight="1">
      <c r="A59" s="3"/>
      <c r="B59" s="166"/>
      <c r="C59" s="167"/>
      <c r="D59" s="167"/>
      <c r="E59" s="167"/>
      <c r="F59" s="167"/>
      <c r="G59" s="167"/>
      <c r="H59" s="167"/>
      <c r="I59" s="167"/>
      <c r="J59" s="167"/>
      <c r="K59" s="167"/>
      <c r="L59" s="168"/>
      <c r="M59" s="175" t="s">
        <v>91</v>
      </c>
      <c r="N59" s="176"/>
      <c r="O59" s="176"/>
      <c r="P59" s="176"/>
      <c r="Q59" s="177"/>
      <c r="R59" s="145" t="s">
        <v>85</v>
      </c>
      <c r="S59" s="145"/>
      <c r="T59" s="141"/>
      <c r="U59" s="141"/>
      <c r="V59" s="141"/>
      <c r="W59" s="141"/>
      <c r="X59" s="141"/>
      <c r="Y59" s="145"/>
      <c r="Z59" s="145"/>
      <c r="AA59" s="141"/>
      <c r="AB59" s="141"/>
      <c r="AC59" s="141"/>
      <c r="AD59" s="141"/>
      <c r="AE59" s="141"/>
      <c r="AF59" s="145"/>
      <c r="AG59" s="145"/>
      <c r="AH59" s="3"/>
    </row>
    <row r="60" spans="1:34" s="1" customFormat="1" ht="18" customHeight="1">
      <c r="A60" s="3"/>
      <c r="B60" s="166"/>
      <c r="C60" s="167"/>
      <c r="D60" s="167"/>
      <c r="E60" s="167"/>
      <c r="F60" s="167"/>
      <c r="G60" s="167"/>
      <c r="H60" s="167"/>
      <c r="I60" s="167"/>
      <c r="J60" s="167"/>
      <c r="K60" s="167"/>
      <c r="L60" s="168"/>
      <c r="M60" s="178"/>
      <c r="N60" s="179"/>
      <c r="O60" s="179"/>
      <c r="P60" s="179"/>
      <c r="Q60" s="180"/>
      <c r="R60" s="145"/>
      <c r="S60" s="145"/>
      <c r="T60" s="141"/>
      <c r="U60" s="141"/>
      <c r="V60" s="141"/>
      <c r="W60" s="141"/>
      <c r="X60" s="141"/>
      <c r="Y60" s="145"/>
      <c r="Z60" s="145"/>
      <c r="AA60" s="141"/>
      <c r="AB60" s="141"/>
      <c r="AC60" s="141"/>
      <c r="AD60" s="141"/>
      <c r="AE60" s="141"/>
      <c r="AF60" s="145"/>
      <c r="AG60" s="145"/>
      <c r="AH60" s="3"/>
    </row>
    <row r="61" spans="1:34" ht="18" customHeight="1">
      <c r="A61" s="3"/>
      <c r="B61" s="166"/>
      <c r="C61" s="167"/>
      <c r="D61" s="167"/>
      <c r="E61" s="167"/>
      <c r="F61" s="167"/>
      <c r="G61" s="167"/>
      <c r="H61" s="167"/>
      <c r="I61" s="167"/>
      <c r="J61" s="167"/>
      <c r="K61" s="167"/>
      <c r="L61" s="168"/>
      <c r="M61" s="178"/>
      <c r="N61" s="179"/>
      <c r="O61" s="179"/>
      <c r="P61" s="179"/>
      <c r="Q61" s="180"/>
      <c r="R61" s="141"/>
      <c r="S61" s="141"/>
      <c r="T61" s="141"/>
      <c r="U61" s="141"/>
      <c r="V61" s="141"/>
      <c r="W61" s="141"/>
      <c r="X61" s="141"/>
      <c r="Y61" s="141"/>
      <c r="Z61" s="141"/>
      <c r="AA61" s="141"/>
      <c r="AB61" s="141"/>
      <c r="AC61" s="141"/>
      <c r="AD61" s="141"/>
      <c r="AE61" s="141"/>
      <c r="AF61" s="141"/>
      <c r="AG61" s="141"/>
      <c r="AH61" s="3"/>
    </row>
    <row r="62" spans="1:34" ht="18" customHeight="1">
      <c r="A62" s="3"/>
      <c r="B62" s="166"/>
      <c r="C62" s="167"/>
      <c r="D62" s="167"/>
      <c r="E62" s="167"/>
      <c r="F62" s="167"/>
      <c r="G62" s="167"/>
      <c r="H62" s="167"/>
      <c r="I62" s="167"/>
      <c r="J62" s="167"/>
      <c r="K62" s="167"/>
      <c r="L62" s="168"/>
      <c r="M62" s="178"/>
      <c r="N62" s="179"/>
      <c r="O62" s="179"/>
      <c r="P62" s="179"/>
      <c r="Q62" s="180"/>
      <c r="R62" s="141"/>
      <c r="S62" s="141"/>
      <c r="T62" s="141"/>
      <c r="U62" s="141"/>
      <c r="V62" s="141"/>
      <c r="W62" s="141"/>
      <c r="X62" s="141"/>
      <c r="Y62" s="141"/>
      <c r="Z62" s="141"/>
      <c r="AA62" s="141"/>
      <c r="AB62" s="141"/>
      <c r="AC62" s="141"/>
      <c r="AD62" s="141"/>
      <c r="AE62" s="141"/>
      <c r="AF62" s="141"/>
      <c r="AG62" s="141"/>
      <c r="AH62" s="3"/>
    </row>
    <row r="63" spans="1:34" ht="18" customHeight="1" thickBot="1">
      <c r="A63" s="3"/>
      <c r="B63" s="169"/>
      <c r="C63" s="170"/>
      <c r="D63" s="170"/>
      <c r="E63" s="170"/>
      <c r="F63" s="170"/>
      <c r="G63" s="170"/>
      <c r="H63" s="170"/>
      <c r="I63" s="170"/>
      <c r="J63" s="170"/>
      <c r="K63" s="170"/>
      <c r="L63" s="171"/>
      <c r="M63" s="178"/>
      <c r="N63" s="179"/>
      <c r="O63" s="179"/>
      <c r="P63" s="179"/>
      <c r="Q63" s="180"/>
      <c r="R63" s="142"/>
      <c r="S63" s="142"/>
      <c r="T63" s="142"/>
      <c r="U63" s="142"/>
      <c r="V63" s="142"/>
      <c r="W63" s="142"/>
      <c r="X63" s="142"/>
      <c r="Y63" s="142"/>
      <c r="Z63" s="142"/>
      <c r="AA63" s="142"/>
      <c r="AB63" s="142"/>
      <c r="AC63" s="142"/>
      <c r="AD63" s="142"/>
      <c r="AE63" s="142"/>
      <c r="AF63" s="142"/>
      <c r="AG63" s="142"/>
      <c r="AH63" s="3"/>
    </row>
    <row r="64" spans="1:34"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sheetData>
  <mergeCells count="74">
    <mergeCell ref="AA27:AG27"/>
    <mergeCell ref="B26:D27"/>
    <mergeCell ref="E26:L27"/>
    <mergeCell ref="M26:S26"/>
    <mergeCell ref="T26:Z26"/>
    <mergeCell ref="AA26:AG26"/>
    <mergeCell ref="AF23:AG25"/>
    <mergeCell ref="B9:L25"/>
    <mergeCell ref="M9:S19"/>
    <mergeCell ref="T9:Z19"/>
    <mergeCell ref="AA9:AG19"/>
    <mergeCell ref="M20:S20"/>
    <mergeCell ref="T20:Z20"/>
    <mergeCell ref="AA20:AG20"/>
    <mergeCell ref="M21:Q25"/>
    <mergeCell ref="R21:S22"/>
    <mergeCell ref="T21:X25"/>
    <mergeCell ref="Y21:Z22"/>
    <mergeCell ref="AA21:AE25"/>
    <mergeCell ref="AF21:AG22"/>
    <mergeCell ref="AA8:AG8"/>
    <mergeCell ref="B7:D8"/>
    <mergeCell ref="E7:L8"/>
    <mergeCell ref="M7:S7"/>
    <mergeCell ref="T7:Z7"/>
    <mergeCell ref="AA7:AG7"/>
    <mergeCell ref="M40:Q44"/>
    <mergeCell ref="R40:S41"/>
    <mergeCell ref="M29:S38"/>
    <mergeCell ref="M27:S27"/>
    <mergeCell ref="T27:Z27"/>
    <mergeCell ref="AF61:AG63"/>
    <mergeCell ref="B47:L63"/>
    <mergeCell ref="M47:S57"/>
    <mergeCell ref="T47:Z57"/>
    <mergeCell ref="AA47:AG57"/>
    <mergeCell ref="M58:S58"/>
    <mergeCell ref="T58:Z58"/>
    <mergeCell ref="AA58:AG58"/>
    <mergeCell ref="M59:Q63"/>
    <mergeCell ref="R59:S60"/>
    <mergeCell ref="T59:X63"/>
    <mergeCell ref="Y59:Z60"/>
    <mergeCell ref="AA59:AE63"/>
    <mergeCell ref="AF59:AG60"/>
    <mergeCell ref="R61:S63"/>
    <mergeCell ref="Y61:Z63"/>
    <mergeCell ref="B45:D46"/>
    <mergeCell ref="E45:L46"/>
    <mergeCell ref="M45:S45"/>
    <mergeCell ref="T45:Z45"/>
    <mergeCell ref="M2:T5"/>
    <mergeCell ref="M8:S8"/>
    <mergeCell ref="T8:Z8"/>
    <mergeCell ref="R23:S25"/>
    <mergeCell ref="Y23:Z25"/>
    <mergeCell ref="R42:S44"/>
    <mergeCell ref="Y42:Z44"/>
    <mergeCell ref="B28:L44"/>
    <mergeCell ref="M28:S28"/>
    <mergeCell ref="M46:S46"/>
    <mergeCell ref="T46:Z46"/>
    <mergeCell ref="M39:S39"/>
    <mergeCell ref="AA46:AG46"/>
    <mergeCell ref="AA45:AG45"/>
    <mergeCell ref="AF42:AG44"/>
    <mergeCell ref="T28:Z38"/>
    <mergeCell ref="AA28:AG38"/>
    <mergeCell ref="T39:Z39"/>
    <mergeCell ref="AA39:AG39"/>
    <mergeCell ref="T40:X44"/>
    <mergeCell ref="Y40:Z41"/>
    <mergeCell ref="AA40:AE44"/>
    <mergeCell ref="AF40:AG41"/>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2"/>
  <sheetViews>
    <sheetView workbookViewId="0">
      <selection activeCell="I1" sqref="I1"/>
    </sheetView>
  </sheetViews>
  <sheetFormatPr defaultColWidth="11.42578125" defaultRowHeight="12.75"/>
  <cols>
    <col min="1" max="1" width="25.85546875" customWidth="1"/>
    <col min="2" max="2" width="13.42578125" style="93" customWidth="1"/>
    <col min="3" max="20" width="9.140625" style="93" customWidth="1"/>
  </cols>
  <sheetData>
    <row r="1" spans="1:25">
      <c r="A1" s="94" t="s">
        <v>92</v>
      </c>
      <c r="B1" s="101" t="s">
        <v>93</v>
      </c>
      <c r="C1" s="101" t="s">
        <v>94</v>
      </c>
      <c r="D1" s="101" t="s">
        <v>95</v>
      </c>
      <c r="E1" s="101" t="s">
        <v>96</v>
      </c>
      <c r="F1" s="101" t="s">
        <v>97</v>
      </c>
      <c r="G1" s="101" t="s">
        <v>98</v>
      </c>
      <c r="H1" s="101" t="s">
        <v>99</v>
      </c>
      <c r="I1" s="101" t="s">
        <v>100</v>
      </c>
      <c r="J1" s="101" t="s">
        <v>101</v>
      </c>
      <c r="K1" s="101" t="s">
        <v>102</v>
      </c>
      <c r="L1" s="101" t="s">
        <v>103</v>
      </c>
      <c r="M1" s="101" t="s">
        <v>104</v>
      </c>
      <c r="N1" s="101" t="s">
        <v>105</v>
      </c>
      <c r="O1" s="101" t="s">
        <v>106</v>
      </c>
      <c r="P1" s="101" t="s">
        <v>107</v>
      </c>
      <c r="Q1" s="101" t="s">
        <v>108</v>
      </c>
      <c r="R1" s="101" t="s">
        <v>109</v>
      </c>
      <c r="S1" s="101" t="s">
        <v>110</v>
      </c>
      <c r="T1" s="101" t="s">
        <v>111</v>
      </c>
    </row>
    <row r="2" spans="1:25">
      <c r="A2" s="101" t="s">
        <v>93</v>
      </c>
      <c r="B2" s="95" t="s">
        <v>112</v>
      </c>
      <c r="C2" s="96" t="s">
        <v>113</v>
      </c>
      <c r="D2" s="96" t="s">
        <v>114</v>
      </c>
      <c r="E2" s="96" t="s">
        <v>115</v>
      </c>
      <c r="F2" s="96" t="s">
        <v>116</v>
      </c>
      <c r="G2" s="96" t="s">
        <v>117</v>
      </c>
      <c r="H2" s="96" t="s">
        <v>118</v>
      </c>
      <c r="I2" s="96" t="s">
        <v>4</v>
      </c>
      <c r="J2" s="96" t="s">
        <v>119</v>
      </c>
      <c r="K2" s="96" t="s">
        <v>120</v>
      </c>
      <c r="L2" s="96" t="s">
        <v>121</v>
      </c>
      <c r="M2" s="96" t="s">
        <v>122</v>
      </c>
      <c r="N2" s="96" t="s">
        <v>123</v>
      </c>
      <c r="O2" s="96" t="s">
        <v>124</v>
      </c>
      <c r="P2" s="96" t="s">
        <v>125</v>
      </c>
      <c r="Q2" s="96" t="s">
        <v>126</v>
      </c>
      <c r="R2" s="96" t="s">
        <v>127</v>
      </c>
      <c r="S2" s="96" t="s">
        <v>128</v>
      </c>
      <c r="T2" s="96" t="s">
        <v>129</v>
      </c>
      <c r="U2" s="98" t="s">
        <v>130</v>
      </c>
    </row>
    <row r="3" spans="1:25">
      <c r="A3" s="101" t="s">
        <v>94</v>
      </c>
      <c r="B3" s="95" t="s">
        <v>131</v>
      </c>
      <c r="C3" s="96" t="s">
        <v>132</v>
      </c>
      <c r="D3" s="96" t="s">
        <v>133</v>
      </c>
      <c r="E3" s="96" t="s">
        <v>134</v>
      </c>
      <c r="F3" s="96" t="s">
        <v>135</v>
      </c>
      <c r="G3" s="97"/>
      <c r="H3" s="96" t="s">
        <v>136</v>
      </c>
      <c r="I3" s="96" t="s">
        <v>137</v>
      </c>
      <c r="J3" s="97"/>
      <c r="K3" s="96" t="s">
        <v>138</v>
      </c>
      <c r="L3" s="96" t="s">
        <v>139</v>
      </c>
      <c r="M3" s="96" t="s">
        <v>140</v>
      </c>
      <c r="N3" s="96" t="s">
        <v>141</v>
      </c>
      <c r="O3" s="96" t="s">
        <v>142</v>
      </c>
      <c r="P3" s="96" t="s">
        <v>143</v>
      </c>
      <c r="Q3" s="96" t="s">
        <v>144</v>
      </c>
      <c r="R3" s="96" t="s">
        <v>145</v>
      </c>
      <c r="S3" s="96" t="s">
        <v>146</v>
      </c>
      <c r="T3" s="96" t="s">
        <v>147</v>
      </c>
    </row>
    <row r="4" spans="1:25">
      <c r="A4" s="101" t="s">
        <v>95</v>
      </c>
      <c r="B4" s="95" t="s">
        <v>148</v>
      </c>
      <c r="C4" s="96" t="s">
        <v>149</v>
      </c>
      <c r="D4" s="96" t="s">
        <v>150</v>
      </c>
      <c r="E4" s="97"/>
      <c r="F4" s="96" t="s">
        <v>151</v>
      </c>
      <c r="G4" s="97"/>
      <c r="H4" s="96" t="s">
        <v>152</v>
      </c>
      <c r="I4" s="96" t="s">
        <v>153</v>
      </c>
      <c r="J4" s="97"/>
      <c r="K4" s="96" t="s">
        <v>154</v>
      </c>
      <c r="L4" s="96" t="s">
        <v>155</v>
      </c>
      <c r="M4" s="96" t="s">
        <v>156</v>
      </c>
      <c r="N4" s="96" t="s">
        <v>157</v>
      </c>
      <c r="O4" s="96" t="s">
        <v>158</v>
      </c>
      <c r="P4" s="96" t="s">
        <v>159</v>
      </c>
      <c r="Q4" s="96" t="s">
        <v>160</v>
      </c>
      <c r="R4" s="97"/>
      <c r="S4" s="96" t="s">
        <v>161</v>
      </c>
      <c r="T4" s="96" t="s">
        <v>162</v>
      </c>
    </row>
    <row r="5" spans="1:25">
      <c r="A5" s="101" t="s">
        <v>96</v>
      </c>
      <c r="B5" s="95" t="s">
        <v>163</v>
      </c>
      <c r="C5" s="96" t="s">
        <v>164</v>
      </c>
      <c r="D5" s="97"/>
      <c r="E5" s="97"/>
      <c r="F5" s="96" t="s">
        <v>165</v>
      </c>
      <c r="G5" s="97"/>
      <c r="H5" s="97"/>
      <c r="I5" s="96" t="s">
        <v>166</v>
      </c>
      <c r="J5" s="97"/>
      <c r="K5" s="97"/>
      <c r="L5" s="97"/>
      <c r="M5" s="96" t="s">
        <v>167</v>
      </c>
      <c r="N5" s="96" t="s">
        <v>168</v>
      </c>
      <c r="O5" s="96" t="s">
        <v>169</v>
      </c>
      <c r="P5" s="96" t="s">
        <v>170</v>
      </c>
      <c r="Q5" s="96" t="s">
        <v>171</v>
      </c>
      <c r="R5" s="97"/>
      <c r="S5" s="96" t="s">
        <v>172</v>
      </c>
      <c r="T5" s="96" t="s">
        <v>173</v>
      </c>
    </row>
    <row r="6" spans="1:25">
      <c r="A6" s="101" t="s">
        <v>97</v>
      </c>
      <c r="B6" s="95" t="s">
        <v>174</v>
      </c>
      <c r="C6" s="96" t="s">
        <v>175</v>
      </c>
      <c r="D6" s="97"/>
      <c r="E6" s="97"/>
      <c r="F6" s="97"/>
      <c r="G6" s="97"/>
      <c r="H6" s="97"/>
      <c r="I6" s="96" t="s">
        <v>176</v>
      </c>
      <c r="J6" s="97"/>
      <c r="K6" s="97"/>
      <c r="L6" s="97"/>
      <c r="M6" s="96" t="s">
        <v>177</v>
      </c>
      <c r="N6" s="97"/>
      <c r="O6" s="96" t="s">
        <v>178</v>
      </c>
      <c r="P6" s="97"/>
      <c r="Q6" s="96" t="s">
        <v>179</v>
      </c>
      <c r="R6" s="97"/>
      <c r="S6" s="97"/>
      <c r="T6" s="97"/>
    </row>
    <row r="7" spans="1:25">
      <c r="A7" s="101" t="s">
        <v>98</v>
      </c>
      <c r="B7" s="95" t="s">
        <v>180</v>
      </c>
      <c r="C7" s="96" t="s">
        <v>181</v>
      </c>
      <c r="D7" s="97"/>
      <c r="E7" s="97"/>
      <c r="F7" s="97"/>
      <c r="G7" s="97"/>
      <c r="H7" s="97"/>
      <c r="I7" s="97"/>
      <c r="J7" s="97"/>
      <c r="K7" s="97"/>
      <c r="L7" s="97"/>
      <c r="M7" s="97"/>
      <c r="N7" s="97"/>
      <c r="O7" s="96" t="s">
        <v>182</v>
      </c>
      <c r="P7" s="97"/>
      <c r="Q7" s="97"/>
      <c r="R7" s="97"/>
      <c r="S7" s="97"/>
      <c r="T7" s="97"/>
    </row>
    <row r="8" spans="1:25">
      <c r="A8" s="101" t="s">
        <v>99</v>
      </c>
      <c r="B8" s="95" t="s">
        <v>183</v>
      </c>
      <c r="C8" s="96" t="s">
        <v>184</v>
      </c>
      <c r="D8" s="97"/>
      <c r="E8" s="97"/>
      <c r="F8" s="97"/>
      <c r="G8" s="97"/>
      <c r="H8" s="97"/>
      <c r="I8" s="97"/>
      <c r="J8" s="97"/>
      <c r="K8" s="97"/>
      <c r="L8" s="97"/>
      <c r="M8" s="97"/>
      <c r="N8" s="97"/>
      <c r="O8" s="96" t="s">
        <v>185</v>
      </c>
      <c r="P8" s="97"/>
      <c r="Q8" s="97"/>
      <c r="R8" s="97"/>
      <c r="S8" s="97"/>
      <c r="T8" s="97"/>
      <c r="W8" s="204"/>
      <c r="X8" s="204"/>
      <c r="Y8" s="204"/>
    </row>
    <row r="9" spans="1:25">
      <c r="A9" s="101" t="s">
        <v>100</v>
      </c>
      <c r="B9" s="95" t="s">
        <v>186</v>
      </c>
      <c r="C9" s="96" t="s">
        <v>187</v>
      </c>
      <c r="D9" s="97"/>
      <c r="E9" s="97"/>
      <c r="F9" s="97"/>
      <c r="G9" s="97"/>
      <c r="H9" s="97"/>
      <c r="I9" s="97"/>
      <c r="J9" s="97"/>
      <c r="K9" s="97"/>
      <c r="L9" s="97"/>
      <c r="M9" s="97"/>
      <c r="N9" s="97"/>
      <c r="O9" s="96" t="s">
        <v>188</v>
      </c>
      <c r="P9" s="97"/>
      <c r="Q9" s="97"/>
      <c r="R9" s="97"/>
      <c r="S9" s="97"/>
      <c r="T9" s="97"/>
    </row>
    <row r="10" spans="1:25">
      <c r="A10" s="101" t="s">
        <v>101</v>
      </c>
      <c r="B10" s="95" t="s">
        <v>189</v>
      </c>
      <c r="C10" s="96" t="s">
        <v>190</v>
      </c>
      <c r="D10" s="97"/>
      <c r="E10" s="97"/>
      <c r="F10" s="97"/>
      <c r="G10" s="97"/>
      <c r="H10" s="97"/>
      <c r="I10" s="97"/>
      <c r="J10" s="97"/>
      <c r="K10" s="97"/>
      <c r="L10" s="97"/>
      <c r="M10" s="97"/>
      <c r="N10" s="97"/>
      <c r="O10" s="96" t="s">
        <v>191</v>
      </c>
      <c r="P10" s="97"/>
      <c r="Q10" s="97"/>
      <c r="R10" s="97"/>
      <c r="S10" s="97"/>
      <c r="T10" s="97"/>
    </row>
    <row r="11" spans="1:25">
      <c r="A11" s="101" t="s">
        <v>102</v>
      </c>
      <c r="B11" s="97"/>
      <c r="C11" s="96" t="s">
        <v>192</v>
      </c>
      <c r="D11" s="97"/>
      <c r="E11" s="97"/>
      <c r="F11" s="97"/>
      <c r="G11" s="97"/>
      <c r="H11" s="97"/>
      <c r="I11" s="97"/>
      <c r="J11" s="97"/>
      <c r="K11" s="97"/>
      <c r="L11" s="97"/>
      <c r="M11" s="97"/>
      <c r="N11" s="97"/>
      <c r="O11" s="96" t="s">
        <v>193</v>
      </c>
      <c r="P11" s="97"/>
      <c r="Q11" s="97"/>
      <c r="R11" s="97"/>
      <c r="S11" s="97"/>
      <c r="T11" s="97"/>
    </row>
    <row r="12" spans="1:25">
      <c r="A12" s="101" t="s">
        <v>103</v>
      </c>
      <c r="B12" s="97"/>
      <c r="C12" s="96" t="s">
        <v>194</v>
      </c>
      <c r="D12" s="97"/>
      <c r="E12" s="97"/>
      <c r="F12" s="97"/>
      <c r="G12" s="97"/>
      <c r="H12" s="97"/>
      <c r="I12" s="97"/>
      <c r="J12" s="97"/>
      <c r="K12" s="97"/>
      <c r="L12" s="97"/>
      <c r="M12" s="97"/>
      <c r="N12" s="97"/>
      <c r="O12" s="96" t="s">
        <v>195</v>
      </c>
      <c r="P12" s="97"/>
      <c r="Q12" s="97"/>
      <c r="R12" s="97"/>
      <c r="S12" s="97"/>
      <c r="T12" s="97"/>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I+D+I",_xludf.n,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",_xludf.t, IF('CARACTERIZACION INDICADOR'!F2=" Relacionamiento con el Ciudadano ",u,IF('CARACTERIZACION INDICADOR'!F2=" Sistemas Integrados de Gestión ",v, IF('CARACTERIZACION INDICADOR'!F2=" Vigilancia a sujetos objeto de supervisión ",z,U2)))))))))))))))))))</f>
        <v>error</v>
      </c>
    </row>
    <row r="13" spans="1:25">
      <c r="A13" s="101" t="s">
        <v>104</v>
      </c>
      <c r="B13" s="97"/>
      <c r="C13" s="97"/>
      <c r="D13" s="97"/>
      <c r="E13" s="97"/>
      <c r="F13" s="97"/>
      <c r="G13" s="97"/>
      <c r="H13" s="97"/>
      <c r="I13" s="97"/>
      <c r="J13" s="97"/>
      <c r="K13" s="97"/>
      <c r="L13" s="97"/>
      <c r="M13" s="97"/>
      <c r="N13" s="97"/>
      <c r="O13" s="97"/>
      <c r="P13" s="97"/>
      <c r="Q13" s="97"/>
      <c r="R13" s="97"/>
      <c r="S13" s="97"/>
      <c r="T13" s="97"/>
    </row>
    <row r="14" spans="1:25">
      <c r="A14" s="101" t="s">
        <v>105</v>
      </c>
      <c r="B14" s="97"/>
      <c r="C14" s="97"/>
      <c r="D14" s="97"/>
      <c r="E14" s="97"/>
      <c r="F14" s="97"/>
      <c r="G14" s="97"/>
      <c r="H14" s="97"/>
      <c r="I14" s="97"/>
      <c r="J14" s="97"/>
      <c r="K14" s="97"/>
      <c r="L14" s="97"/>
      <c r="M14" s="97"/>
      <c r="N14" s="97"/>
      <c r="O14" s="97"/>
      <c r="P14" s="97"/>
      <c r="Q14" s="97"/>
      <c r="R14" s="97"/>
      <c r="S14" s="97"/>
      <c r="T14" s="97"/>
    </row>
    <row r="15" spans="1:25">
      <c r="A15" s="101" t="s">
        <v>106</v>
      </c>
      <c r="B15" s="97"/>
      <c r="C15" s="97"/>
      <c r="D15" s="97"/>
      <c r="E15" s="97"/>
      <c r="F15" s="97"/>
      <c r="G15" s="97"/>
      <c r="H15" s="97"/>
      <c r="I15" s="97"/>
      <c r="J15" s="97"/>
      <c r="K15" s="97"/>
      <c r="L15" s="97"/>
      <c r="M15" s="97"/>
      <c r="N15" s="97"/>
      <c r="O15" s="97"/>
      <c r="P15" s="97"/>
      <c r="Q15" s="97"/>
      <c r="R15" s="97"/>
      <c r="S15" s="97"/>
      <c r="T15" s="97"/>
    </row>
    <row r="16" spans="1:25">
      <c r="A16" s="101" t="s">
        <v>107</v>
      </c>
      <c r="B16" s="97"/>
      <c r="C16" s="97"/>
      <c r="D16" s="97"/>
      <c r="E16" s="97"/>
      <c r="F16" s="97"/>
      <c r="G16" s="97"/>
      <c r="H16" s="97"/>
      <c r="I16" s="97"/>
      <c r="J16" s="97"/>
      <c r="K16" s="97"/>
      <c r="L16" s="97"/>
      <c r="M16" s="97"/>
      <c r="N16" s="97"/>
      <c r="O16" s="97"/>
      <c r="P16" s="97"/>
      <c r="Q16" s="97"/>
      <c r="R16" s="97"/>
      <c r="S16" s="97"/>
      <c r="T16" s="97"/>
    </row>
    <row r="17" spans="1:20">
      <c r="A17" s="101" t="s">
        <v>108</v>
      </c>
      <c r="B17" s="97"/>
      <c r="C17" s="97"/>
      <c r="D17" s="97"/>
      <c r="E17" s="97"/>
      <c r="F17" s="97"/>
      <c r="G17" s="97"/>
      <c r="H17" s="97"/>
      <c r="I17" s="97"/>
      <c r="J17" s="97"/>
      <c r="K17" s="97"/>
      <c r="L17" s="97"/>
      <c r="M17" s="97"/>
      <c r="N17" s="97"/>
      <c r="O17" s="97"/>
      <c r="P17" s="97"/>
      <c r="Q17" s="97"/>
      <c r="R17" s="97"/>
      <c r="S17" s="97"/>
      <c r="T17" s="97"/>
    </row>
    <row r="18" spans="1:20">
      <c r="A18" s="101" t="s">
        <v>109</v>
      </c>
      <c r="B18" s="97"/>
      <c r="C18" s="97"/>
      <c r="D18" s="97"/>
      <c r="E18" s="97"/>
      <c r="F18" s="97"/>
      <c r="G18" s="97"/>
      <c r="H18" s="97"/>
      <c r="I18" s="97"/>
      <c r="J18" s="97"/>
      <c r="K18" s="97"/>
      <c r="L18" s="97"/>
      <c r="M18" s="97"/>
      <c r="N18" s="97"/>
      <c r="O18" s="97"/>
      <c r="P18" s="97"/>
      <c r="Q18" s="97"/>
      <c r="R18" s="97"/>
      <c r="S18" s="97"/>
      <c r="T18" s="97"/>
    </row>
    <row r="19" spans="1:20">
      <c r="A19" s="101" t="s">
        <v>110</v>
      </c>
      <c r="B19" s="97"/>
      <c r="C19" s="97"/>
      <c r="D19" s="97"/>
      <c r="E19" s="97"/>
      <c r="F19" s="97"/>
      <c r="G19" s="97"/>
      <c r="H19" s="97"/>
      <c r="I19" s="97"/>
      <c r="J19" s="97"/>
      <c r="K19" s="97"/>
      <c r="L19" s="97"/>
      <c r="M19" s="97"/>
      <c r="N19" s="97"/>
      <c r="O19" s="97"/>
      <c r="P19" s="97"/>
      <c r="Q19" s="97"/>
      <c r="R19" s="97"/>
      <c r="S19" s="97"/>
      <c r="T19" s="97"/>
    </row>
    <row r="20" spans="1:20">
      <c r="A20" s="101" t="s">
        <v>111</v>
      </c>
      <c r="B20" s="97"/>
      <c r="C20" s="97"/>
      <c r="D20" s="97"/>
      <c r="E20" s="97"/>
      <c r="F20" s="97"/>
      <c r="G20" s="97"/>
      <c r="H20" s="97"/>
      <c r="I20" s="97"/>
      <c r="J20" s="97"/>
      <c r="K20" s="97"/>
      <c r="L20" s="97"/>
      <c r="M20" s="97"/>
      <c r="N20" s="97"/>
      <c r="O20" s="97"/>
      <c r="P20" s="97"/>
      <c r="Q20" s="97"/>
      <c r="R20" s="97"/>
      <c r="S20" s="97"/>
      <c r="T20" s="97"/>
    </row>
    <row r="22" spans="1:20">
      <c r="B22" s="100"/>
    </row>
  </sheetData>
  <sheetProtection algorithmName="SHA-512" hashValue="qip1Bzeyz6THp+Q+IhLNdR0+Vp07sYQa094GiC29KPVdmmymgTFH+oktCSvcEo9Dsw2Fj703yPxVr49heZhIbQ==" saltValue="0xY6ZORYw5Oe7ouvJSVnJA==" spinCount="100000" sheet="1" objects="1" scenarios="1"/>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2022-10-10T15:43:02Z</dcterms:modified>
  <cp:category/>
  <cp:contentStatus/>
</cp:coreProperties>
</file>