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03"/>
  <workbookPr codeName="ThisWorkbook" defaultThemeVersion="124226"/>
  <mc:AlternateContent xmlns:mc="http://schemas.openxmlformats.org/markup-compatibility/2006">
    <mc:Choice Requires="x15">
      <x15ac:absPath xmlns:x15ac="http://schemas.microsoft.com/office/spreadsheetml/2010/11/ac" url="G:\ttt\VUR\Seguimiento VUR\Indicadores\2022\"/>
    </mc:Choice>
  </mc:AlternateContent>
  <xr:revisionPtr revIDLastSave="0" documentId="8_{ADCB69E0-8108-4118-A001-8D8846E91A62}" xr6:coauthVersionLast="47" xr6:coauthVersionMax="47" xr10:uidLastSave="{00000000-0000-0000-0000-000000000000}"/>
  <bookViews>
    <workbookView xWindow="0" yWindow="0" windowWidth="28800" windowHeight="12435" tabRatio="740" xr2:uid="{00000000-000D-0000-FFFF-FFFF00000000}"/>
  </bookViews>
  <sheets>
    <sheet name="CARACTERIZACION INDICADOR" sheetId="2" r:id="rId1"/>
    <sheet name="REPORTE DE DATOS " sheetId="3" r:id="rId2"/>
    <sheet name="GRAFICOS ANALISIS" sheetId="4" r:id="rId3"/>
    <sheet name="Hoja1" sheetId="5" state="hidden" r:id="rId4"/>
  </sheets>
  <externalReferences>
    <externalReference r:id="rId5"/>
  </externalReferences>
  <definedNames>
    <definedName name="_xlnm._FilterDatabase">'[1]REPORTE DE DATOS '!#REF!</definedName>
    <definedName name="Administracion.del.servicio.publico.notarial">Hoja1!$B$2:$B$10</definedName>
    <definedName name="Administración.del.servicio.público.registral">Hoja1!$C$2:$C$12</definedName>
    <definedName name="Comunicación.Estratégica​">Hoja1!$D$2:$D$4</definedName>
    <definedName name="Control.a.sujetos.objeto.de.supervisión">Hoja1!$E$2:$E$3</definedName>
    <definedName name="Control.de.la.Gestión.Institucional">Hoja1!$F$2:$F$5</definedName>
    <definedName name="Control.Disciplinario.Interno">Hoja1!$G$2:$G$3</definedName>
    <definedName name="Direccionamiento.Estratégico.y.Planeación">Hoja1!$H$2:$H$4</definedName>
    <definedName name="Gestión.Administrativa">Hoja1!$I$2:$I$6</definedName>
    <definedName name="Gestión.Contractual">Hoja1!$J$2:$J$3</definedName>
    <definedName name="Gestión.de.Tecnologías.de.la.Información">Hoja1!$K$2:$K$4</definedName>
    <definedName name="Gestión.del.Conocimiento.Innovación.Desarrollo.e.Investigación">Hoja1!$L$2:$L$4</definedName>
    <definedName name="Gestión.del.Talento.Humano">Hoja1!$M$2:$M$6</definedName>
    <definedName name="Gestión.Documental">Hoja1!$N$2:$N$5</definedName>
    <definedName name="Gestión.Financiera">Hoja1!$O$2:$O$12</definedName>
    <definedName name="Gestión.Jurídica">Hoja1!$P$2:$P$5</definedName>
    <definedName name="Inspección.a.sujetos.objeto.de.supervisión">Hoja1!$Q$2:$Q$6</definedName>
    <definedName name="Macroproceso">Hoja1!$A$2:$A$20</definedName>
    <definedName name="Relacionamiento.con.el.Ciudadano">Hoja1!$R$2:$R$3</definedName>
    <definedName name="Selecc">'CARACTERIZACION INDICADOR'!$F$2</definedName>
    <definedName name="Sistemas.Integrados.de.Gestión​">Hoja1!$S$2:$S$5</definedName>
    <definedName name="Vigilancia.a.sujetos.objeto.de.supervisión">Hoja1!$T$2:$T$5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3" l="1"/>
  <c r="D10" i="3" l="1"/>
  <c r="G17" i="3" l="1"/>
  <c r="H17" i="3"/>
  <c r="I17" i="3"/>
  <c r="J17" i="3"/>
  <c r="K17" i="3"/>
  <c r="L17" i="3"/>
  <c r="M17" i="3"/>
  <c r="N17" i="3"/>
  <c r="O17" i="3"/>
  <c r="P17" i="3"/>
  <c r="Q17" i="3"/>
  <c r="R17" i="3"/>
  <c r="F17" i="3"/>
  <c r="R13" i="3"/>
  <c r="G13" i="3"/>
  <c r="H13" i="3"/>
  <c r="I13" i="3"/>
  <c r="J13" i="3"/>
  <c r="K13" i="3"/>
  <c r="L13" i="3"/>
  <c r="M13" i="3"/>
  <c r="N13" i="3"/>
  <c r="O13" i="3"/>
  <c r="P13" i="3"/>
  <c r="Q13" i="3"/>
  <c r="F13" i="3"/>
  <c r="C14" i="3" l="1"/>
  <c r="D14" i="3"/>
  <c r="V12" i="5" l="1"/>
  <c r="R14" i="3" l="1"/>
  <c r="F4" i="4"/>
  <c r="F3" i="4"/>
  <c r="F2" i="4"/>
  <c r="E4" i="3"/>
  <c r="E2" i="3"/>
  <c r="R15" i="3" l="1"/>
  <c r="E7" i="4"/>
  <c r="C10" i="3"/>
  <c r="F12" i="3" l="1"/>
  <c r="Q16" i="3"/>
  <c r="P16" i="3"/>
  <c r="O16" i="3"/>
  <c r="N16" i="3"/>
  <c r="M16" i="3"/>
  <c r="L16" i="3"/>
  <c r="K16" i="3"/>
  <c r="J16" i="3"/>
  <c r="I16" i="3"/>
  <c r="H16" i="3"/>
  <c r="G16" i="3"/>
  <c r="F16" i="3"/>
  <c r="G12" i="3"/>
  <c r="H12" i="3"/>
  <c r="I12" i="3"/>
  <c r="J12" i="3"/>
  <c r="K12" i="3"/>
  <c r="L12" i="3"/>
  <c r="M12" i="3"/>
  <c r="N12" i="3"/>
  <c r="O12" i="3"/>
  <c r="P12" i="3"/>
  <c r="Q12" i="3"/>
  <c r="R10" i="3"/>
  <c r="R11" i="3"/>
  <c r="R16" i="3" l="1"/>
  <c r="R12" i="3"/>
</calcChain>
</file>

<file path=xl/sharedStrings.xml><?xml version="1.0" encoding="utf-8"?>
<sst xmlns="http://schemas.openxmlformats.org/spreadsheetml/2006/main" count="228" uniqueCount="187">
  <si>
    <r>
      <t>Macroproceso</t>
    </r>
    <r>
      <rPr>
        <i/>
        <sz val="12"/>
        <rFont val="Calibri"/>
        <family val="2"/>
        <scheme val="minor"/>
      </rPr>
      <t xml:space="preserve">: </t>
    </r>
  </si>
  <si>
    <t xml:space="preserve">Administración.del.servicio.público.registral
</t>
  </si>
  <si>
    <t>Hoja de Vida de Indicadores 2022</t>
  </si>
  <si>
    <t xml:space="preserve">Proceso:  </t>
  </si>
  <si>
    <t>Administración de Modelo de Servicio Ventanilla Única</t>
  </si>
  <si>
    <t xml:space="preserve">Grupo de Trabajo : </t>
  </si>
  <si>
    <t>VUR DIRECCION TECNICA DE REGISTRO</t>
  </si>
  <si>
    <t>Código</t>
  </si>
  <si>
    <t>Nombre Indicador</t>
  </si>
  <si>
    <t>Objetivo Del Indicador</t>
  </si>
  <si>
    <t>Unidad Medida</t>
  </si>
  <si>
    <t>Clasificación</t>
  </si>
  <si>
    <t>Fórmula</t>
  </si>
  <si>
    <t xml:space="preserve">Origen Numerador </t>
  </si>
  <si>
    <t xml:space="preserve">Origen Denominador  </t>
  </si>
  <si>
    <t>Frecuencia (Recolección De Datos)</t>
  </si>
  <si>
    <t>Frecuencia 
(Reporte De Resultados - Analisis)</t>
  </si>
  <si>
    <t>Técnica Estadistica</t>
  </si>
  <si>
    <t>Meta</t>
  </si>
  <si>
    <t>Tendencia</t>
  </si>
  <si>
    <t>GTR - SSVUR - INDI - 1</t>
  </si>
  <si>
    <t xml:space="preserve">Notarias Usuarias De Los Servicios VUR "Repositorio De Poderes" </t>
  </si>
  <si>
    <t>Realizar seguimiento al uso del portal VUR por parte de las notarias -Repositorio de Poderes</t>
  </si>
  <si>
    <t>%</t>
  </si>
  <si>
    <t>Eficiencia</t>
  </si>
  <si>
    <t>Notarias usuarias de los servicios VUR - Repositorio de Poderes/ 
Notarias habilitadas para uso del servicio</t>
  </si>
  <si>
    <t>BD Usuarios de Poderes</t>
  </si>
  <si>
    <t>BD Notarias habilitadas para uso del servicio</t>
  </si>
  <si>
    <t>Mensual</t>
  </si>
  <si>
    <t>Cuatrimestral</t>
  </si>
  <si>
    <t>Lineal</t>
  </si>
  <si>
    <t>Ascendente</t>
  </si>
  <si>
    <t>GTR - SSVUR - INDI - 3</t>
  </si>
  <si>
    <t xml:space="preserve">Entidades Usuarias De Los Servicios de Consultas VUR </t>
  </si>
  <si>
    <t>Realizar seguimiento al uso del portal VUR por parte de las entidades que acceden a la informacion Registral por Art 15.</t>
  </si>
  <si>
    <t>Entidades usuarias de los servicios de Consultas Juridicas VUR / 
Entidades habilitadas para uso del servicio</t>
  </si>
  <si>
    <t>BD</t>
  </si>
  <si>
    <t>BD Entidades Articulo 15</t>
  </si>
  <si>
    <t>Proyectó:</t>
  </si>
  <si>
    <t>Heidys Patricia Narvaez Avila</t>
  </si>
  <si>
    <t>Cargo</t>
  </si>
  <si>
    <t>Contratista</t>
  </si>
  <si>
    <t>Revisó:</t>
  </si>
  <si>
    <t>Rumaldo Esteban Gonzalez Diaz</t>
  </si>
  <si>
    <t>Calidad- Direccion Tecnica de Registro</t>
  </si>
  <si>
    <t>Aprobó:</t>
  </si>
  <si>
    <t xml:space="preserve">Nancy Maribel Ordoñez </t>
  </si>
  <si>
    <t>Reporte de Datos</t>
  </si>
  <si>
    <t>Nombre</t>
  </si>
  <si>
    <t>Variables</t>
  </si>
  <si>
    <t>I Cuatrimestre</t>
  </si>
  <si>
    <t>II Cuatrimeste</t>
  </si>
  <si>
    <t>III Cuatrimestre</t>
  </si>
  <si>
    <t>Ene</t>
  </si>
  <si>
    <t>Feb</t>
  </si>
  <si>
    <t>Mar</t>
  </si>
  <si>
    <t>Abr</t>
  </si>
  <si>
    <t>May</t>
  </si>
  <si>
    <t>Jun</t>
  </si>
  <si>
    <t>Jul</t>
  </si>
  <si>
    <t>Ago</t>
  </si>
  <si>
    <t>Sep</t>
  </si>
  <si>
    <t>Oct</t>
  </si>
  <si>
    <t>Nov</t>
  </si>
  <si>
    <t>Dic</t>
  </si>
  <si>
    <t>Total</t>
  </si>
  <si>
    <t>Notarias usuarias de los servicios VUR - Repositorio de Poderes</t>
  </si>
  <si>
    <t>Notarias habilitadas para uso del servicio</t>
  </si>
  <si>
    <t>Indice</t>
  </si>
  <si>
    <t>Meta Trimestral</t>
  </si>
  <si>
    <t>Entidades usuarias de los servicios de Consultas Juridicas VUR</t>
  </si>
  <si>
    <t>Entidades habilitadas para uso del servicio</t>
  </si>
  <si>
    <t>Gráficos y Análisis</t>
  </si>
  <si>
    <t>NOMBRE INDICADOR:</t>
  </si>
  <si>
    <t>ANALISIS CUALITATIVO DE DATOS Y TENDENCIAS</t>
  </si>
  <si>
    <t>PRIMER CUATRIMESTRE</t>
  </si>
  <si>
    <t>SEGUNDO CUATRIMESTRE</t>
  </si>
  <si>
    <t>TERCER CUATRIMESTRE</t>
  </si>
  <si>
    <t>Para el primer cuatrimestre del año, se evidencia que en promedio el 72% de las notarias habilitadas para el servicio de repositorio de poderes realizaron cargue de poderes o  novedades (usar, revocar, etc) a los registros cargados.Porcentaje por debajo de la meta.
Para el periodo analizado, las notarias realizan el cargue de 107,762 poderes, equivalentes al 95% del total de poderes cargados., mientras que los consulados realizan el cargue de  5.508  poderes. Hasta el 30  de abril de 2022 se han cargado  un total 2,063,721 poderes en la plataforma, desde Octubre de 2013, fecha de inicio del servicio de poderes.
Es importante indicar, que para el periodo analizado, el porcentaje promedio de cargue de poderes, disminuyó en 12  puntos en relacion al mismo periodo del año 2021.  Lo anterior se atribuye al nivel de transacciones inmobiliarias, que se realizan los primeros tres meses del año.</t>
  </si>
  <si>
    <t xml:space="preserve">Para el segundo cuatrimestre del año, se evidencia que en promedio el 76,91% de las notarias habilitadas para el servicio de repositorio de poderes realizaron cargue de poderes o  novedades (usar, revocar, etc) a los registros cargados. 
Para el periodo analizado, las notarias realizan el cargue de 121,858 poderes, equivalentes al 94% del total de poderes cargados., mientras que los consulados realizan el cargue de  8.903  poderes. Hasta el 31  de AGOSTO de 2022 se han cargado  un total 2,193,672 poderes en la plataforma, desde Octubre de 2013, fecha de inicio del servicio de poderes.
Es importante indicar, que para el periodo analizado, el porcentaje promedio de cargue de poderes, aumentó en 4,91  puntos en relacion al  periodo anterior.  Situación que se atribuye al nivel de acompañamiento realizado  por el grupo VUR a las notarías del país respecto al cargue de poderes, a través del servicio de la mesa de ayuda VUR.
 Asi mismo, a la solicitud de actualizacion de usuarios  VUR a notarias del pais, que se viene realizando desde finales del mes de abirl de 2022. </t>
  </si>
  <si>
    <t>Durante el primer cuatrimestre 2022 se han suscrito 55  acuerdos de servicio para el acceso a la información registral, 26  de ellos con nuevas entidades y  29 con entidades que solicitaron  renovar para seguir con el acceso.  Actualmente, 349 Alcaldías  cuentan con acceso a la información registral a través de la plataforma VUR,  requeridos para sus procesos de cobro coactivo, asi como tambien para actualizacion de base de datos predial. Las entidades que presentaron el mayor nivel de utilizacion en el primer trimestre son en su orden: Agencia  NAcional de Tierras,  Instituto de Desarrollo Urbano IDU, Instituto Geografico Agistin Codazzi- IGAC .  Se registra para el  periodo analizado, un total de 4,187,034  Consultas de Indices, 1,654,112 consultas de Datos básicos de un inmueble y  2,038,222 de consultas jurídicas. Para el primer cuatrimestre del año la plataforma VUR ha presentado continuas intermitencias en el servicio, estos han sido solucionados por los ingenieros del grupo VUR y la Oficinas de Tecnologias de la Información.</t>
  </si>
  <si>
    <t>Para el año 2022, se han suscrito 120 acuerdos de servicio, durante el segundo cuatrimestre 2022, se suscribieron 65  acuerdos de servicio para el acceso a la información registral, 45  de ellos con nuevas entidades y  20 con entidades que solicitaron  renovar para seguir con el acceso.  Actualmente, 366 Alcaldías  cuentan con acceso a la información registral a través de la plataforma VUR,  requeridos para sus procesos de cobro coactivo, asi como tambien para actualizacion de base de datos predial. Las entidades que presentaron el mayor nivel de utilizacion en el segundo cuatrimestre son en su orden: Agencia  NAcional de Tierras,  Catastro, Instituto Geografico Agistin Codazzi- IGAC y Alcaldía de Barranquilla .  Se registra para el  periodo analizado, un total de 4,905,324  Consultas de Indices, 2,031,194 consultas de Datos básicos de un inmueble y  2,506,828 de consultas jurídicas. Para el segunto cuatrimestre del año la plataforma VUR presentó continuas intermitencias en el servicio, estos han sido solucionados por los ingenieros del grupo VUR y la Oficinas de Tecnologias de la Información.</t>
  </si>
  <si>
    <t>Macroproceso</t>
  </si>
  <si>
    <r>
      <t>Administracion</t>
    </r>
    <r>
      <rPr>
        <sz val="10"/>
        <color theme="0"/>
        <rFont val="Arial"/>
        <family val="2"/>
      </rPr>
      <t>.</t>
    </r>
    <r>
      <rPr>
        <sz val="10"/>
        <rFont val="Arial"/>
        <family val="2"/>
      </rPr>
      <t>del</t>
    </r>
    <r>
      <rPr>
        <sz val="10"/>
        <color theme="0"/>
        <rFont val="Arial"/>
        <family val="2"/>
      </rPr>
      <t>.</t>
    </r>
    <r>
      <rPr>
        <sz val="10"/>
        <rFont val="Arial"/>
        <family val="2"/>
      </rPr>
      <t>servicio</t>
    </r>
    <r>
      <rPr>
        <sz val="10"/>
        <color theme="0"/>
        <rFont val="Arial"/>
        <family val="2"/>
      </rPr>
      <t>.</t>
    </r>
    <r>
      <rPr>
        <sz val="10"/>
        <rFont val="Arial"/>
        <family val="2"/>
      </rPr>
      <t>publico</t>
    </r>
    <r>
      <rPr>
        <sz val="10"/>
        <color theme="0"/>
        <rFont val="Arial"/>
        <family val="2"/>
      </rPr>
      <t>.</t>
    </r>
    <r>
      <rPr>
        <sz val="10"/>
        <rFont val="Arial"/>
        <family val="2"/>
      </rPr>
      <t>notarial</t>
    </r>
  </si>
  <si>
    <r>
      <t>Administración</t>
    </r>
    <r>
      <rPr>
        <sz val="10"/>
        <color theme="0"/>
        <rFont val="Arial"/>
        <family val="2"/>
      </rPr>
      <t>.</t>
    </r>
    <r>
      <rPr>
        <sz val="10"/>
        <rFont val="Arial"/>
        <family val="2"/>
      </rPr>
      <t>del</t>
    </r>
    <r>
      <rPr>
        <sz val="10"/>
        <color theme="0"/>
        <rFont val="Arial"/>
        <family val="2"/>
      </rPr>
      <t>.</t>
    </r>
    <r>
      <rPr>
        <sz val="10"/>
        <rFont val="Arial"/>
        <family val="2"/>
      </rPr>
      <t>servicio</t>
    </r>
    <r>
      <rPr>
        <sz val="10"/>
        <color theme="0"/>
        <rFont val="Arial"/>
        <family val="2"/>
      </rPr>
      <t>.</t>
    </r>
    <r>
      <rPr>
        <sz val="10"/>
        <rFont val="Arial"/>
        <family val="2"/>
      </rPr>
      <t>público</t>
    </r>
    <r>
      <rPr>
        <sz val="10"/>
        <color theme="0"/>
        <rFont val="Arial"/>
        <family val="2"/>
      </rPr>
      <t>.</t>
    </r>
    <r>
      <rPr>
        <sz val="10"/>
        <rFont val="Arial"/>
        <family val="2"/>
      </rPr>
      <t xml:space="preserve">registral
</t>
    </r>
  </si>
  <si>
    <r>
      <t>Comunicación</t>
    </r>
    <r>
      <rPr>
        <sz val="10"/>
        <color theme="0"/>
        <rFont val="Arial"/>
        <family val="2"/>
      </rPr>
      <t>.</t>
    </r>
    <r>
      <rPr>
        <sz val="10"/>
        <rFont val="Arial"/>
        <family val="2"/>
      </rPr>
      <t>Estratégica​</t>
    </r>
  </si>
  <si>
    <r>
      <t>Control</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</si>
  <si>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r>
      <t>Control</t>
    </r>
    <r>
      <rPr>
        <sz val="10"/>
        <color theme="0"/>
        <rFont val="Arial"/>
        <family val="2"/>
      </rPr>
      <t>.</t>
    </r>
    <r>
      <rPr>
        <sz val="10"/>
        <rFont val="Arial"/>
        <family val="2"/>
      </rPr>
      <t>de</t>
    </r>
    <r>
      <rPr>
        <sz val="10"/>
        <color theme="0"/>
        <rFont val="Arial"/>
        <family val="2"/>
      </rPr>
      <t>.</t>
    </r>
    <r>
      <rPr>
        <sz val="10"/>
        <rFont val="Arial"/>
        <family val="2"/>
      </rPr>
      <t>la</t>
    </r>
    <r>
      <rPr>
        <sz val="10"/>
        <color theme="0"/>
        <rFont val="Arial"/>
        <family val="2"/>
      </rPr>
      <t>.</t>
    </r>
    <r>
      <rPr>
        <sz val="10"/>
        <rFont val="Arial"/>
        <family val="2"/>
      </rPr>
      <t>Gestión</t>
    </r>
    <r>
      <rPr>
        <sz val="10"/>
        <color theme="0"/>
        <rFont val="Arial"/>
        <family val="2"/>
      </rPr>
      <t>.</t>
    </r>
    <r>
      <rPr>
        <sz val="10"/>
        <rFont val="Arial"/>
        <family val="2"/>
      </rPr>
      <t>Institucional</t>
    </r>
  </si>
  <si>
    <r>
      <t>Control</t>
    </r>
    <r>
      <rPr>
        <sz val="10"/>
        <color theme="0"/>
        <rFont val="Arial"/>
        <family val="2"/>
      </rPr>
      <t>.</t>
    </r>
    <r>
      <rPr>
        <sz val="10"/>
        <rFont val="Arial"/>
        <family val="2"/>
      </rPr>
      <t>Disciplinario</t>
    </r>
    <r>
      <rPr>
        <sz val="10"/>
        <color theme="0"/>
        <rFont val="Arial"/>
        <family val="2"/>
      </rPr>
      <t>.</t>
    </r>
    <r>
      <rPr>
        <sz val="10"/>
        <rFont val="Arial"/>
        <family val="2"/>
      </rPr>
      <t>Interno</t>
    </r>
  </si>
  <si>
    <r>
      <t>Direccionamiento</t>
    </r>
    <r>
      <rPr>
        <sz val="10"/>
        <color theme="0"/>
        <rFont val="Arial"/>
        <family val="2"/>
      </rPr>
      <t>.</t>
    </r>
    <r>
      <rPr>
        <sz val="10"/>
        <rFont val="Arial"/>
        <family val="2"/>
      </rPr>
      <t>Estratégico</t>
    </r>
    <r>
      <rPr>
        <sz val="10"/>
        <color theme="0"/>
        <rFont val="Arial"/>
        <family val="2"/>
      </rPr>
      <t>.</t>
    </r>
    <r>
      <rPr>
        <sz val="10"/>
        <rFont val="Arial"/>
        <family val="2"/>
      </rPr>
      <t>y</t>
    </r>
    <r>
      <rPr>
        <sz val="10"/>
        <color theme="0"/>
        <rFont val="Arial"/>
        <family val="2"/>
      </rPr>
      <t>.</t>
    </r>
    <r>
      <rPr>
        <sz val="10"/>
        <rFont val="Arial"/>
        <family val="2"/>
      </rPr>
      <t>Planeación</t>
    </r>
  </si>
  <si>
    <r>
      <t>Gestión</t>
    </r>
    <r>
      <rPr>
        <sz val="10"/>
        <color theme="0"/>
        <rFont val="Arial"/>
        <family val="2"/>
      </rPr>
      <t>.</t>
    </r>
    <r>
      <rPr>
        <sz val="10"/>
        <rFont val="Arial"/>
        <family val="2"/>
      </rPr>
      <t>Administrativa</t>
    </r>
  </si>
  <si>
    <r>
      <t>Gestión</t>
    </r>
    <r>
      <rPr>
        <sz val="10"/>
        <color theme="0"/>
        <rFont val="Arial"/>
        <family val="2"/>
      </rPr>
      <t>.</t>
    </r>
    <r>
      <rPr>
        <sz val="10"/>
        <rFont val="Arial"/>
        <family val="2"/>
      </rPr>
      <t>Contractual</t>
    </r>
  </si>
  <si>
    <r>
      <t>Gestión</t>
    </r>
    <r>
      <rPr>
        <sz val="10"/>
        <color theme="0"/>
        <rFont val="Arial"/>
        <family val="2"/>
      </rPr>
      <t>.</t>
    </r>
    <r>
      <rPr>
        <sz val="10"/>
        <rFont val="Arial"/>
        <family val="2"/>
      </rPr>
      <t>de</t>
    </r>
    <r>
      <rPr>
        <sz val="10"/>
        <color theme="0"/>
        <rFont val="Arial"/>
        <family val="2"/>
      </rPr>
      <t>.</t>
    </r>
    <r>
      <rPr>
        <sz val="10"/>
        <rFont val="Arial"/>
        <family val="2"/>
      </rPr>
      <t>Tecnologías</t>
    </r>
    <r>
      <rPr>
        <sz val="10"/>
        <color theme="0"/>
        <rFont val="Arial"/>
        <family val="2"/>
      </rPr>
      <t>.</t>
    </r>
    <r>
      <rPr>
        <sz val="10"/>
        <rFont val="Arial"/>
        <family val="2"/>
      </rPr>
      <t>de</t>
    </r>
    <r>
      <rPr>
        <sz val="10"/>
        <color theme="0"/>
        <rFont val="Arial"/>
        <family val="2"/>
      </rPr>
      <t>.</t>
    </r>
    <r>
      <rPr>
        <sz val="10"/>
        <rFont val="Arial"/>
        <family val="2"/>
      </rPr>
      <t>la</t>
    </r>
    <r>
      <rPr>
        <sz val="10"/>
        <color theme="0"/>
        <rFont val="Arial"/>
        <family val="2"/>
      </rPr>
      <t>.</t>
    </r>
    <r>
      <rPr>
        <sz val="10"/>
        <rFont val="Arial"/>
        <family val="2"/>
      </rPr>
      <t>Información</t>
    </r>
  </si>
  <si>
    <r>
      <t>Gestión</t>
    </r>
    <r>
      <rPr>
        <sz val="10"/>
        <color theme="0"/>
        <rFont val="Arial"/>
        <family val="2"/>
      </rPr>
      <t>.</t>
    </r>
    <r>
      <rPr>
        <sz val="10"/>
        <rFont val="Arial"/>
        <family val="2"/>
      </rPr>
      <t>del</t>
    </r>
    <r>
      <rPr>
        <sz val="10"/>
        <color theme="0"/>
        <rFont val="Arial"/>
        <family val="2"/>
      </rPr>
      <t>.</t>
    </r>
    <r>
      <rPr>
        <sz val="10"/>
        <rFont val="Arial"/>
        <family val="2"/>
      </rPr>
      <t>Conocimiento</t>
    </r>
    <r>
      <rPr>
        <sz val="10"/>
        <color theme="0"/>
        <rFont val="Arial"/>
        <family val="2"/>
      </rPr>
      <t>.</t>
    </r>
    <r>
      <rPr>
        <sz val="10"/>
        <rFont val="Arial"/>
        <family val="2"/>
      </rPr>
      <t>Innovación</t>
    </r>
    <r>
      <rPr>
        <sz val="10"/>
        <color theme="0"/>
        <rFont val="Arial"/>
        <family val="2"/>
      </rPr>
      <t>.</t>
    </r>
    <r>
      <rPr>
        <sz val="10"/>
        <rFont val="Arial"/>
        <family val="2"/>
      </rPr>
      <t>Desarrollo</t>
    </r>
    <r>
      <rPr>
        <sz val="10"/>
        <color theme="0"/>
        <rFont val="Arial"/>
        <family val="2"/>
      </rPr>
      <t>.</t>
    </r>
    <r>
      <rPr>
        <sz val="10"/>
        <rFont val="Arial"/>
        <family val="2"/>
      </rPr>
      <t>e</t>
    </r>
    <r>
      <rPr>
        <sz val="10"/>
        <color theme="0"/>
        <rFont val="Arial"/>
        <family val="2"/>
      </rPr>
      <t>.</t>
    </r>
    <r>
      <rPr>
        <sz val="10"/>
        <rFont val="Arial"/>
        <family val="2"/>
      </rPr>
      <t>Investigación</t>
    </r>
  </si>
  <si>
    <r>
      <t>Gestión</t>
    </r>
    <r>
      <rPr>
        <sz val="10"/>
        <color theme="0"/>
        <rFont val="Arial"/>
        <family val="2"/>
      </rPr>
      <t>.</t>
    </r>
    <r>
      <rPr>
        <sz val="10"/>
        <rFont val="Arial"/>
        <family val="2"/>
      </rPr>
      <t>del</t>
    </r>
    <r>
      <rPr>
        <sz val="10"/>
        <color theme="0"/>
        <rFont val="Arial"/>
        <family val="2"/>
      </rPr>
      <t>.</t>
    </r>
    <r>
      <rPr>
        <sz val="10"/>
        <rFont val="Arial"/>
        <family val="2"/>
      </rPr>
      <t>Talento</t>
    </r>
    <r>
      <rPr>
        <sz val="10"/>
        <color theme="0"/>
        <rFont val="Arial"/>
        <family val="2"/>
      </rPr>
      <t>.</t>
    </r>
    <r>
      <rPr>
        <sz val="10"/>
        <rFont val="Arial"/>
        <family val="2"/>
      </rPr>
      <t>Humano</t>
    </r>
  </si>
  <si>
    <r>
      <t>Gestión</t>
    </r>
    <r>
      <rPr>
        <sz val="10"/>
        <color theme="0"/>
        <rFont val="Arial"/>
        <family val="2"/>
      </rPr>
      <t>.</t>
    </r>
    <r>
      <rPr>
        <sz val="10"/>
        <rFont val="Arial"/>
        <family val="2"/>
      </rPr>
      <t>Documental</t>
    </r>
  </si>
  <si>
    <r>
      <t>Gestión</t>
    </r>
    <r>
      <rPr>
        <sz val="10"/>
        <color theme="0"/>
        <rFont val="Arial"/>
        <family val="2"/>
      </rPr>
      <t>.</t>
    </r>
    <r>
      <rPr>
        <sz val="10"/>
        <rFont val="Arial"/>
        <family val="2"/>
      </rPr>
      <t>Financiera</t>
    </r>
  </si>
  <si>
    <r>
      <t>Gestión</t>
    </r>
    <r>
      <rPr>
        <sz val="10"/>
        <color theme="0"/>
        <rFont val="Arial"/>
        <family val="2"/>
      </rPr>
      <t>.</t>
    </r>
    <r>
      <rPr>
        <sz val="10"/>
        <rFont val="Arial"/>
        <family val="2"/>
      </rPr>
      <t>Jurídica</t>
    </r>
  </si>
  <si>
    <r>
      <t>Inspección</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</si>
  <si>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r>
      <t>Relacionamiento</t>
    </r>
    <r>
      <rPr>
        <sz val="10"/>
        <color theme="0"/>
        <rFont val="Arial"/>
        <family val="2"/>
      </rPr>
      <t>.</t>
    </r>
    <r>
      <rPr>
        <sz val="10"/>
        <rFont val="Arial"/>
        <family val="2"/>
      </rPr>
      <t>con</t>
    </r>
    <r>
      <rPr>
        <sz val="10"/>
        <color theme="0"/>
        <rFont val="Arial"/>
        <family val="2"/>
      </rPr>
      <t>.</t>
    </r>
    <r>
      <rPr>
        <sz val="10"/>
        <rFont val="Arial"/>
        <family val="2"/>
      </rPr>
      <t>el</t>
    </r>
    <r>
      <rPr>
        <sz val="10"/>
        <color theme="0"/>
        <rFont val="Arial"/>
        <family val="2"/>
      </rPr>
      <t>.</t>
    </r>
    <r>
      <rPr>
        <sz val="10"/>
        <rFont val="Arial"/>
        <family val="2"/>
      </rPr>
      <t>Ciudadano</t>
    </r>
  </si>
  <si>
    <r>
      <t>Sistemas</t>
    </r>
    <r>
      <rPr>
        <sz val="10"/>
        <color theme="0"/>
        <rFont val="Arial"/>
        <family val="2"/>
      </rPr>
      <t>.</t>
    </r>
    <r>
      <rPr>
        <sz val="10"/>
        <rFont val="Arial"/>
        <family val="2"/>
      </rPr>
      <t>Integrados</t>
    </r>
    <r>
      <rPr>
        <sz val="10"/>
        <color theme="0"/>
        <rFont val="Arial"/>
        <family val="2"/>
      </rPr>
      <t>.</t>
    </r>
    <r>
      <rPr>
        <sz val="10"/>
        <rFont val="Arial"/>
        <family val="2"/>
      </rPr>
      <t>de</t>
    </r>
    <r>
      <rPr>
        <sz val="10"/>
        <color theme="0"/>
        <rFont val="Arial"/>
        <family val="2"/>
      </rPr>
      <t>.</t>
    </r>
    <r>
      <rPr>
        <sz val="10"/>
        <rFont val="Arial"/>
        <family val="2"/>
      </rPr>
      <t>Gestión​</t>
    </r>
  </si>
  <si>
    <r>
      <t>Vigilancia</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</si>
  <si>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t>Clasificación de notarias en subsidiadas y no subsidiadas</t>
  </si>
  <si>
    <t>Actuaciones Administrativas</t>
  </si>
  <si>
    <t>Comunicaciones Externas                 ​</t>
  </si>
  <si>
    <t>Intervención a sujetos objeto de supervisión</t>
  </si>
  <si>
    <t>Administración del Sistema General de Riesgos y/o oportunidades institucionales</t>
  </si>
  <si>
    <t>Gestión disciplinaria interna</t>
  </si>
  <si>
    <t>Cooperación y Relaciones Nacionales e Internacionales​</t>
  </si>
  <si>
    <t>Comisiones y Viáticos</t>
  </si>
  <si>
    <t>Gestión precontractual, contractual, ejecución y liquidación de procesos contractuales</t>
  </si>
  <si>
    <t>Gestión de incorporación de tecnologías</t>
  </si>
  <si>
    <t>Gestión de la Innovación</t>
  </si>
  <si>
    <t>Bienestar</t>
  </si>
  <si>
    <t>Administración Documental</t>
  </si>
  <si>
    <t>Administración pensional</t>
  </si>
  <si>
    <t>Administración Judicial</t>
  </si>
  <si>
    <t>Análisis de la información a Sujetos Objeto de Supervisión</t>
  </si>
  <si>
    <t>Atención a Peticiones</t>
  </si>
  <si>
    <t>Sistema de Gestión Ambiental</t>
  </si>
  <si>
    <t>Orientación e instrucción a Curadores Urbanos</t>
  </si>
  <si>
    <t>error</t>
  </si>
  <si>
    <t>Comunicaciones y expedición de certificaciones</t>
  </si>
  <si>
    <t>Consulta de Índices de Propietarios e Históricos</t>
  </si>
  <si>
    <t>Comunicaciones Internas                 ​</t>
  </si>
  <si>
    <t>Procesos disciplinarios a sujetos objeto de supervisión</t>
  </si>
  <si>
    <t>Auditorias de Gestión</t>
  </si>
  <si>
    <t>Planeación Institucional</t>
  </si>
  <si>
    <t>Inventarios</t>
  </si>
  <si>
    <t>Gestión de recursos de tecnología</t>
  </si>
  <si>
    <t>Gestión del Conocimiento y analítica</t>
  </si>
  <si>
    <t xml:space="preserve">Fortalecimiento de competencias </t>
  </si>
  <si>
    <t>Planeación Documental y Mejora Continua</t>
  </si>
  <si>
    <t>Conciliaciones institucionales</t>
  </si>
  <si>
    <t>Apoyo Jurídico Registral, Notarial y de Curadores Urbanos</t>
  </si>
  <si>
    <t>Seguimiento a Instrucciones Administrativas y Providencias Judiciales</t>
  </si>
  <si>
    <t>Mecanismos de participación ciudadana OAC</t>
  </si>
  <si>
    <t>Sistema de Gestión de la Calidad​</t>
  </si>
  <si>
    <t>Orientación e instrucción a Gestores y Operadores Catastrales</t>
  </si>
  <si>
    <t>Creación, Supresión y Modificación de Círculos Notariales</t>
  </si>
  <si>
    <t>Corrección de Documentos sometidos a Registro</t>
  </si>
  <si>
    <t>Notificaciones​</t>
  </si>
  <si>
    <t>Formulación y Seguimiento a planes de mejoramiento integrados</t>
  </si>
  <si>
    <t>Programación Presupuestal</t>
  </si>
  <si>
    <t>Mantenimiento de la Infraestructura Física</t>
  </si>
  <si>
    <t>Innovación y desarrollo</t>
  </si>
  <si>
    <t xml:space="preserve">Gestión Investigación Institucional </t>
  </si>
  <si>
    <t>Nómina</t>
  </si>
  <si>
    <t>Preservación y Conservación Documental</t>
  </si>
  <si>
    <t>Contabilización y Generación de Obligaciones</t>
  </si>
  <si>
    <t>Concurso y Carretal Notarial</t>
  </si>
  <si>
    <t>Supervisión a Sujetos Objeto de Supervisión</t>
  </si>
  <si>
    <t>Sistema de Gestión de SST</t>
  </si>
  <si>
    <t>Orientación e instrucción a Notarios y Cónsules</t>
  </si>
  <si>
    <t>Creación, supresión y modificación de códigos jurídicos notariales</t>
  </si>
  <si>
    <t>Creación, Supresión y Modificación  de Círculos Registrales</t>
  </si>
  <si>
    <t>Seguimiento,  medición y evaluación de la Gestión </t>
  </si>
  <si>
    <t xml:space="preserve">Siniestros y Seguros </t>
  </si>
  <si>
    <t>Retiro del Servicio.​</t>
  </si>
  <si>
    <t>Producción, Gestión y Tramites Documentales</t>
  </si>
  <si>
    <t>Contabilización y Liquidación Ley 55/85</t>
  </si>
  <si>
    <t>Jurisdicción Coactiva</t>
  </si>
  <si>
    <t>Visitas Especiales a los Sujetos Objeto de Supervisión</t>
  </si>
  <si>
    <t>Sistema de Seguridad de la Información</t>
  </si>
  <si>
    <t>Orientación e instrucción a Registradores de Instrumentos Públicos</t>
  </si>
  <si>
    <t>Inducción y capacitación para notarios y cónsules</t>
  </si>
  <si>
    <t>Creación, Supresión y Modificación de Códigos de Actos Jurídicos Registrales</t>
  </si>
  <si>
    <t xml:space="preserve">Suministros de bienes y servicios </t>
  </si>
  <si>
    <t>Vinculación</t>
  </si>
  <si>
    <t>Devoluciones de Dinero</t>
  </si>
  <si>
    <t>Visitas Generales a los Sujetos Objeto de Supervisión</t>
  </si>
  <si>
    <t>Registro público de carrera notarial</t>
  </si>
  <si>
    <t xml:space="preserve">Expedición de Certificados Inmobiliarios </t>
  </si>
  <si>
    <t>Ejecución Presupuestal</t>
  </si>
  <si>
    <t>Reparto notarial</t>
  </si>
  <si>
    <t>Gestión registral para el saneamiento y la formalización de la propiedad inmobiliaria urbana</t>
  </si>
  <si>
    <t>Estados Financieros</t>
  </si>
  <si>
    <t>Trámite de novedades de notarios</t>
  </si>
  <si>
    <t>Implementación de Modelo de Servicio Ventanilla Única</t>
  </si>
  <si>
    <t>Operaciones Reciprocas</t>
  </si>
  <si>
    <t>Trámite de novedades notariales</t>
  </si>
  <si>
    <t>Interoperabilidad Registro – Catastro Multipropósito</t>
  </si>
  <si>
    <t>Pagos institucionales</t>
  </si>
  <si>
    <t>Manejo Administrativo Novedades en las ORIP</t>
  </si>
  <si>
    <t>Recaudos</t>
  </si>
  <si>
    <t>Registro de Instrumentos Públicos</t>
  </si>
  <si>
    <t>Reclasificación y Conciliaciones de Retención en la Fuente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</si>
</sst>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0"/>
      <name val="Arial"/>
      <family val="2"/>
    </font>
    <font>
      <sz val="11"/>
      <color theme="1"/>
      <name val="Calibri"/>
      <family val="2"/>
      <scheme val="minor"/>
    </font>
    <font>
      <sz val="10"/>
      <name val="Arial"/>
      <family val="2"/>
    </font>
    <font>
      <sz val="11"/>
      <color indexed="8"/>
      <name val="Calibri"/>
      <family val="2"/>
    </font>
    <font>
      <b/>
      <sz val="10"/>
      <color theme="0"/>
      <name val="Calibri"/>
      <family val="2"/>
      <scheme val="minor"/>
    </font>
    <font>
      <sz val="10"/>
      <name val="Calibri"/>
      <family val="2"/>
      <scheme val="minor"/>
    </font>
    <font>
      <b/>
      <sz val="10"/>
      <name val="Calibri"/>
      <family val="2"/>
      <scheme val="minor"/>
    </font>
    <font>
      <sz val="10"/>
      <color indexed="8"/>
      <name val="Calibri"/>
      <family val="2"/>
      <scheme val="minor"/>
    </font>
    <font>
      <sz val="10"/>
      <color theme="1"/>
      <name val="Calibri"/>
      <family val="2"/>
      <scheme val="minor"/>
    </font>
    <font>
      <b/>
      <i/>
      <sz val="10"/>
      <name val="Calibri"/>
      <family val="2"/>
      <scheme val="minor"/>
    </font>
    <font>
      <sz val="8"/>
      <color theme="1"/>
      <name val="Calibri"/>
      <family val="2"/>
      <scheme val="minor"/>
    </font>
    <font>
      <b/>
      <i/>
      <sz val="18"/>
      <name val="Calibri"/>
      <family val="2"/>
      <scheme val="minor"/>
    </font>
    <font>
      <b/>
      <sz val="10"/>
      <color rgb="FFFFFFFF"/>
      <name val="Calibri"/>
      <family val="2"/>
    </font>
    <font>
      <i/>
      <sz val="10"/>
      <color theme="1"/>
      <name val="Calibri"/>
      <family val="2"/>
      <scheme val="minor"/>
    </font>
    <font>
      <b/>
      <sz val="10"/>
      <color theme="1"/>
      <name val="Calibri"/>
      <family val="2"/>
      <scheme val="minor"/>
    </font>
    <font>
      <b/>
      <i/>
      <sz val="16"/>
      <name val="Calibri"/>
      <family val="2"/>
      <scheme val="minor"/>
    </font>
    <font>
      <b/>
      <sz val="12"/>
      <color theme="1"/>
      <name val="Calibri"/>
      <family val="2"/>
      <scheme val="minor"/>
    </font>
    <font>
      <b/>
      <sz val="11"/>
      <color theme="0"/>
      <name val="Calibri"/>
      <family val="2"/>
      <scheme val="minor"/>
    </font>
    <font>
      <sz val="10"/>
      <color theme="0" tint="-0.249977111117893"/>
      <name val="Calibri"/>
      <family val="2"/>
      <scheme val="minor"/>
    </font>
    <font>
      <b/>
      <sz val="24"/>
      <color theme="1"/>
      <name val="Calibri"/>
      <family val="2"/>
      <scheme val="minor"/>
    </font>
    <font>
      <b/>
      <i/>
      <sz val="12"/>
      <name val="Calibri"/>
      <family val="2"/>
      <scheme val="minor"/>
    </font>
    <font>
      <i/>
      <sz val="12"/>
      <name val="Calibri"/>
      <family val="2"/>
      <scheme val="minor"/>
    </font>
    <font>
      <i/>
      <sz val="12"/>
      <color theme="1"/>
      <name val="Calibri"/>
      <family val="2"/>
      <scheme val="minor"/>
    </font>
    <font>
      <b/>
      <i/>
      <sz val="14"/>
      <color theme="1"/>
      <name val="Calibri"/>
      <family val="2"/>
      <scheme val="minor"/>
    </font>
    <font>
      <b/>
      <sz val="12"/>
      <color theme="0" tint="-0.499984740745262"/>
      <name val="Calibri"/>
      <family val="2"/>
      <scheme val="minor"/>
    </font>
    <font>
      <b/>
      <sz val="11"/>
      <name val="Calibri"/>
      <family val="2"/>
      <scheme val="minor"/>
    </font>
    <font>
      <sz val="11"/>
      <name val="Calibri"/>
      <family val="2"/>
      <scheme val="minor"/>
    </font>
    <font>
      <b/>
      <sz val="11"/>
      <color indexed="8"/>
      <name val="Calibri"/>
      <family val="2"/>
      <scheme val="minor"/>
    </font>
    <font>
      <sz val="11"/>
      <color indexed="8"/>
      <name val="Calibri"/>
      <family val="2"/>
      <scheme val="minor"/>
    </font>
    <font>
      <b/>
      <i/>
      <sz val="20"/>
      <name val="Calibri"/>
      <family val="2"/>
      <scheme val="minor"/>
    </font>
    <font>
      <b/>
      <i/>
      <sz val="22"/>
      <color theme="1"/>
      <name val="Calibri"/>
      <family val="2"/>
      <scheme val="minor"/>
    </font>
    <font>
      <sz val="10"/>
      <color theme="0"/>
      <name val="Arial"/>
      <family val="2"/>
    </font>
    <font>
      <b/>
      <sz val="10"/>
      <color rgb="FF000000"/>
      <name val="Calibri"/>
      <family val="2"/>
    </font>
    <font>
      <sz val="10"/>
      <color rgb="FF000000"/>
      <name val="Calibri"/>
      <family val="2"/>
    </font>
    <font>
      <sz val="10"/>
      <name val="Calibri"/>
      <family val="2"/>
    </font>
  </fonts>
  <fills count="7">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gray0625">
        <fgColor theme="3" tint="0.79998168889431442"/>
        <bgColor theme="0" tint="-4.9989318521683403E-2"/>
      </patternFill>
    </fill>
    <fill>
      <patternFill patternType="solid">
        <fgColor theme="6" tint="0.79998168889431442"/>
        <bgColor indexed="64"/>
      </patternFill>
    </fill>
    <fill>
      <patternFill patternType="solid">
        <fgColor rgb="FFFFFF00"/>
        <bgColor indexed="64"/>
      </patternFill>
    </fill>
  </fills>
  <borders count="44">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alignment vertical="center"/>
    </xf>
    <xf numFmtId="9" fontId="2" fillId="0" borderId="0" applyFont="0" applyFill="0" applyBorder="0" applyAlignment="0" applyProtection="0">
      <alignment vertical="center"/>
    </xf>
    <xf numFmtId="0" fontId="3" fillId="0" borderId="0"/>
  </cellStyleXfs>
  <cellXfs count="203">
    <xf numFmtId="0" fontId="0" fillId="0" borderId="0" xfId="0">
      <alignment vertical="center"/>
    </xf>
    <xf numFmtId="0" fontId="5" fillId="0" borderId="0" xfId="0" applyFont="1">
      <alignment vertical="center"/>
    </xf>
    <xf numFmtId="0" fontId="5" fillId="3" borderId="0" xfId="0" applyFont="1" applyFill="1">
      <alignment vertical="center"/>
    </xf>
    <xf numFmtId="0" fontId="8" fillId="4" borderId="0" xfId="0" applyFont="1" applyFill="1" applyAlignment="1"/>
    <xf numFmtId="0" fontId="8" fillId="4" borderId="0" xfId="0" applyFont="1" applyFill="1" applyAlignment="1">
      <alignment wrapText="1"/>
    </xf>
    <xf numFmtId="0" fontId="8" fillId="4" borderId="0" xfId="0" applyFont="1" applyFill="1" applyAlignment="1">
      <alignment horizontal="left"/>
    </xf>
    <xf numFmtId="0" fontId="8" fillId="0" borderId="0" xfId="0" applyFont="1" applyAlignment="1"/>
    <xf numFmtId="0" fontId="5" fillId="3" borderId="9" xfId="0" applyFont="1" applyFill="1" applyBorder="1" applyAlignment="1"/>
    <xf numFmtId="0" fontId="5" fillId="3" borderId="10" xfId="0" applyFont="1" applyFill="1" applyBorder="1" applyAlignment="1">
      <alignment horizontal="center"/>
    </xf>
    <xf numFmtId="0" fontId="9" fillId="3" borderId="10" xfId="0" applyFont="1" applyFill="1" applyBorder="1">
      <alignment vertical="center"/>
    </xf>
    <xf numFmtId="0" fontId="8" fillId="3" borderId="10" xfId="0" applyFont="1" applyFill="1" applyBorder="1" applyAlignment="1"/>
    <xf numFmtId="0" fontId="8" fillId="0" borderId="10" xfId="0" applyFont="1" applyBorder="1" applyAlignment="1">
      <alignment horizontal="left"/>
    </xf>
    <xf numFmtId="0" fontId="5" fillId="3" borderId="12" xfId="0" applyFont="1" applyFill="1" applyBorder="1" applyAlignment="1">
      <alignment horizontal="left"/>
    </xf>
    <xf numFmtId="0" fontId="5" fillId="3" borderId="0" xfId="0" applyFont="1" applyFill="1" applyAlignment="1">
      <alignment horizontal="left"/>
    </xf>
    <xf numFmtId="0" fontId="8" fillId="0" borderId="0" xfId="0" applyFont="1" applyAlignment="1">
      <alignment horizontal="left"/>
    </xf>
    <xf numFmtId="0" fontId="8" fillId="3" borderId="0" xfId="0" applyFont="1" applyFill="1" applyAlignment="1"/>
    <xf numFmtId="0" fontId="5" fillId="3" borderId="12" xfId="0" applyFont="1" applyFill="1" applyBorder="1" applyAlignment="1"/>
    <xf numFmtId="0" fontId="5" fillId="3" borderId="0" xfId="0" applyFont="1" applyFill="1" applyAlignment="1"/>
    <xf numFmtId="0" fontId="9" fillId="3" borderId="0" xfId="0" applyFont="1" applyFill="1">
      <alignment vertical="center"/>
    </xf>
    <xf numFmtId="0" fontId="13" fillId="3" borderId="10" xfId="0" applyFont="1" applyFill="1" applyBorder="1" applyAlignment="1"/>
    <xf numFmtId="0" fontId="13" fillId="0" borderId="0" xfId="0" applyFont="1" applyAlignment="1"/>
    <xf numFmtId="0" fontId="13" fillId="3" borderId="0" xfId="0" applyFont="1" applyFill="1" applyAlignment="1"/>
    <xf numFmtId="0" fontId="8" fillId="3" borderId="10" xfId="0" applyFont="1" applyFill="1" applyBorder="1" applyAlignment="1">
      <alignment horizontal="left"/>
    </xf>
    <xf numFmtId="0" fontId="8" fillId="3" borderId="0" xfId="0" applyFont="1" applyFill="1" applyAlignment="1">
      <alignment horizontal="left"/>
    </xf>
    <xf numFmtId="0" fontId="8" fillId="0" borderId="10" xfId="0" applyFont="1" applyBorder="1" applyAlignment="1"/>
    <xf numFmtId="0" fontId="8" fillId="0" borderId="11" xfId="0" applyFont="1" applyBorder="1" applyAlignment="1"/>
    <xf numFmtId="0" fontId="8" fillId="0" borderId="13" xfId="0" applyFont="1" applyBorder="1" applyAlignment="1"/>
    <xf numFmtId="0" fontId="8" fillId="0" borderId="15" xfId="0" applyFont="1" applyBorder="1" applyAlignment="1"/>
    <xf numFmtId="0" fontId="8" fillId="0" borderId="16" xfId="0" applyFont="1" applyBorder="1" applyAlignment="1"/>
    <xf numFmtId="0" fontId="14" fillId="0" borderId="0" xfId="0" applyFont="1" applyAlignment="1"/>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3" borderId="15" xfId="0" applyFont="1" applyFill="1" applyBorder="1" applyAlignment="1"/>
    <xf numFmtId="0" fontId="8" fillId="4" borderId="0" xfId="0" applyFont="1" applyFill="1" applyAlignment="1">
      <alignment horizontal="right"/>
    </xf>
    <xf numFmtId="0" fontId="5" fillId="3" borderId="0" xfId="0" applyFont="1" applyFill="1" applyAlignment="1">
      <alignment horizontal="right" vertical="center"/>
    </xf>
    <xf numFmtId="9" fontId="8" fillId="3" borderId="10" xfId="1" applyFont="1" applyFill="1" applyBorder="1" applyAlignment="1">
      <alignment horizontal="left"/>
    </xf>
    <xf numFmtId="9" fontId="8" fillId="3" borderId="0" xfId="1" applyFont="1" applyFill="1" applyBorder="1" applyAlignment="1">
      <alignment horizontal="left"/>
    </xf>
    <xf numFmtId="9" fontId="11" fillId="3" borderId="15" xfId="1" applyFont="1" applyFill="1" applyBorder="1" applyAlignment="1"/>
    <xf numFmtId="9" fontId="4" fillId="2" borderId="3" xfId="1" applyFont="1" applyFill="1" applyBorder="1" applyAlignment="1">
      <alignment horizontal="center" vertical="center" wrapText="1"/>
    </xf>
    <xf numFmtId="9" fontId="8" fillId="0" borderId="0" xfId="1" applyFont="1" applyFill="1" applyAlignment="1"/>
    <xf numFmtId="9" fontId="5" fillId="0" borderId="0" xfId="1" applyFont="1" applyBorder="1">
      <alignment vertical="center"/>
    </xf>
    <xf numFmtId="9" fontId="5" fillId="0" borderId="0" xfId="1" applyFont="1">
      <alignment vertical="center"/>
    </xf>
    <xf numFmtId="9" fontId="5" fillId="3" borderId="0" xfId="1" applyFont="1" applyFill="1">
      <alignment vertical="center"/>
    </xf>
    <xf numFmtId="9" fontId="5" fillId="3" borderId="0" xfId="1" applyFont="1" applyFill="1" applyBorder="1">
      <alignment vertical="center"/>
    </xf>
    <xf numFmtId="0" fontId="15" fillId="3" borderId="15" xfId="0" applyFont="1" applyFill="1" applyBorder="1" applyAlignment="1"/>
    <xf numFmtId="0" fontId="8" fillId="0" borderId="14" xfId="0" applyFont="1" applyBorder="1" applyAlignment="1"/>
    <xf numFmtId="0" fontId="11" fillId="3" borderId="15" xfId="0" applyFont="1" applyFill="1" applyBorder="1" applyAlignment="1">
      <alignment horizontal="right"/>
    </xf>
    <xf numFmtId="0" fontId="14" fillId="4" borderId="0" xfId="0" applyFont="1" applyFill="1" applyAlignment="1"/>
    <xf numFmtId="0" fontId="6" fillId="3" borderId="9" xfId="0" applyFont="1" applyFill="1" applyBorder="1" applyAlignment="1"/>
    <xf numFmtId="0" fontId="6" fillId="3" borderId="12" xfId="0" applyFont="1" applyFill="1" applyBorder="1" applyAlignment="1">
      <alignment horizontal="left"/>
    </xf>
    <xf numFmtId="0" fontId="6" fillId="3" borderId="12" xfId="0" applyFont="1" applyFill="1" applyBorder="1" applyAlignment="1"/>
    <xf numFmtId="0" fontId="6" fillId="0" borderId="0" xfId="0" applyFont="1">
      <alignment vertical="center"/>
    </xf>
    <xf numFmtId="0" fontId="10" fillId="3" borderId="11" xfId="0" applyFont="1" applyFill="1" applyBorder="1" applyAlignment="1">
      <alignment horizontal="right"/>
    </xf>
    <xf numFmtId="0" fontId="10" fillId="3" borderId="13" xfId="0" applyFont="1" applyFill="1" applyBorder="1" applyAlignment="1">
      <alignment horizontal="right"/>
    </xf>
    <xf numFmtId="14" fontId="10" fillId="3" borderId="13" xfId="0" applyNumberFormat="1" applyFont="1" applyFill="1" applyBorder="1" applyAlignment="1">
      <alignment horizontal="right"/>
    </xf>
    <xf numFmtId="0" fontId="11" fillId="3" borderId="16" xfId="0" applyFont="1" applyFill="1" applyBorder="1" applyAlignment="1">
      <alignment horizontal="right"/>
    </xf>
    <xf numFmtId="0" fontId="9" fillId="3" borderId="0" xfId="0" applyFont="1" applyFill="1" applyAlignment="1">
      <alignment horizontal="left" vertical="center"/>
    </xf>
    <xf numFmtId="0" fontId="14" fillId="0" borderId="0" xfId="0" applyFont="1" applyAlignment="1">
      <alignment horizontal="right"/>
    </xf>
    <xf numFmtId="0" fontId="5" fillId="0" borderId="3" xfId="0" applyFont="1" applyBorder="1" applyAlignment="1"/>
    <xf numFmtId="0" fontId="18" fillId="0" borderId="0" xfId="0" applyFont="1" applyAlignment="1">
      <alignment horizontal="center"/>
    </xf>
    <xf numFmtId="0" fontId="11" fillId="3" borderId="15" xfId="0" applyFont="1" applyFill="1" applyBorder="1">
      <alignment vertical="center"/>
    </xf>
    <xf numFmtId="0" fontId="20" fillId="3" borderId="10" xfId="0" applyFont="1" applyFill="1" applyBorder="1" applyAlignment="1">
      <alignment horizontal="right" vertical="center"/>
    </xf>
    <xf numFmtId="0" fontId="20" fillId="3" borderId="0" xfId="0" applyFont="1" applyFill="1" applyAlignment="1">
      <alignment horizontal="right" vertical="center"/>
    </xf>
    <xf numFmtId="0" fontId="22" fillId="3" borderId="10" xfId="0" applyFont="1" applyFill="1" applyBorder="1" applyAlignment="1"/>
    <xf numFmtId="0" fontId="22" fillId="0" borderId="0" xfId="0" applyFont="1" applyAlignment="1"/>
    <xf numFmtId="0" fontId="21" fillId="3" borderId="0" xfId="0" applyFont="1" applyFill="1">
      <alignment vertical="center"/>
    </xf>
    <xf numFmtId="0" fontId="16" fillId="4" borderId="11" xfId="0" applyFont="1" applyFill="1" applyBorder="1" applyAlignment="1">
      <alignment horizontal="center"/>
    </xf>
    <xf numFmtId="0" fontId="10" fillId="3" borderId="11" xfId="0" applyFont="1" applyFill="1" applyBorder="1" applyAlignment="1"/>
    <xf numFmtId="0" fontId="10" fillId="3" borderId="13" xfId="0" applyFont="1" applyFill="1" applyBorder="1" applyAlignment="1">
      <alignment horizontal="left"/>
    </xf>
    <xf numFmtId="14" fontId="10" fillId="3" borderId="13" xfId="0" applyNumberFormat="1" applyFont="1" applyFill="1" applyBorder="1" applyAlignment="1">
      <alignment horizontal="left"/>
    </xf>
    <xf numFmtId="0" fontId="11" fillId="3" borderId="14" xfId="0" applyFont="1" applyFill="1" applyBorder="1" applyAlignment="1"/>
    <xf numFmtId="0" fontId="11" fillId="3" borderId="16" xfId="0" applyFont="1" applyFill="1" applyBorder="1" applyAlignment="1"/>
    <xf numFmtId="0" fontId="6" fillId="3" borderId="36" xfId="0" applyFont="1" applyFill="1" applyBorder="1" applyAlignment="1">
      <alignment horizontal="left"/>
    </xf>
    <xf numFmtId="0" fontId="25" fillId="3" borderId="24" xfId="0" applyFont="1" applyFill="1" applyBorder="1" applyAlignment="1">
      <alignment horizontal="left"/>
    </xf>
    <xf numFmtId="0" fontId="25" fillId="3" borderId="26" xfId="0" applyFont="1" applyFill="1" applyBorder="1" applyAlignment="1">
      <alignment horizontal="left"/>
    </xf>
    <xf numFmtId="0" fontId="25" fillId="3" borderId="38" xfId="0" applyFont="1" applyFill="1" applyBorder="1" applyAlignment="1">
      <alignment horizontal="left"/>
    </xf>
    <xf numFmtId="0" fontId="17" fillId="2" borderId="17" xfId="0" applyFont="1" applyFill="1" applyBorder="1" applyAlignment="1">
      <alignment horizontal="right" vertical="center"/>
    </xf>
    <xf numFmtId="0" fontId="17" fillId="2" borderId="11" xfId="0" applyFont="1" applyFill="1" applyBorder="1" applyAlignment="1">
      <alignment horizontal="right" vertical="center"/>
    </xf>
    <xf numFmtId="0" fontId="17" fillId="2" borderId="10" xfId="0" applyFont="1" applyFill="1" applyBorder="1" applyAlignment="1">
      <alignment horizontal="right" vertical="center"/>
    </xf>
    <xf numFmtId="0" fontId="17" fillId="2" borderId="9" xfId="0" applyFont="1" applyFill="1" applyBorder="1" applyAlignment="1">
      <alignment horizontal="center" vertical="center"/>
    </xf>
    <xf numFmtId="1" fontId="1" fillId="3" borderId="29" xfId="1" applyNumberFormat="1" applyFont="1" applyFill="1" applyBorder="1" applyAlignment="1">
      <alignment horizontal="right" vertical="center" wrapText="1"/>
    </xf>
    <xf numFmtId="1" fontId="27" fillId="3" borderId="30" xfId="1" applyNumberFormat="1" applyFont="1" applyFill="1" applyBorder="1" applyAlignment="1">
      <alignment horizontal="right"/>
    </xf>
    <xf numFmtId="1" fontId="1" fillId="3" borderId="31" xfId="1" applyNumberFormat="1" applyFont="1" applyFill="1" applyBorder="1" applyAlignment="1">
      <alignment horizontal="right" vertical="center" wrapText="1"/>
    </xf>
    <xf numFmtId="1" fontId="27" fillId="3" borderId="24" xfId="1" applyNumberFormat="1" applyFont="1" applyFill="1" applyBorder="1" applyAlignment="1">
      <alignment horizontal="right"/>
    </xf>
    <xf numFmtId="10" fontId="28" fillId="3" borderId="31" xfId="1" applyNumberFormat="1" applyFont="1" applyFill="1" applyBorder="1" applyAlignment="1">
      <alignment horizontal="right"/>
    </xf>
    <xf numFmtId="10" fontId="28" fillId="3" borderId="3" xfId="1" applyNumberFormat="1" applyFont="1" applyFill="1" applyBorder="1" applyAlignment="1">
      <alignment horizontal="right"/>
    </xf>
    <xf numFmtId="10" fontId="28" fillId="3" borderId="24" xfId="1" applyNumberFormat="1" applyFont="1" applyFill="1" applyBorder="1" applyAlignment="1">
      <alignment horizontal="right"/>
    </xf>
    <xf numFmtId="9" fontId="25" fillId="3" borderId="32" xfId="1" applyFont="1" applyFill="1" applyBorder="1" applyAlignment="1">
      <alignment horizontal="right" vertical="center"/>
    </xf>
    <xf numFmtId="0" fontId="0" fillId="0" borderId="0" xfId="0" applyAlignment="1">
      <alignment horizontal="center" vertical="center"/>
    </xf>
    <xf numFmtId="0" fontId="0" fillId="0" borderId="3" xfId="0" applyBorder="1">
      <alignment vertical="center"/>
    </xf>
    <xf numFmtId="0" fontId="0" fillId="0" borderId="3" xfId="0" applyBorder="1" applyAlignment="1">
      <alignment horizontal="left" vertical="center"/>
    </xf>
    <xf numFmtId="0" fontId="0" fillId="0" borderId="3" xfId="0" applyBorder="1" applyAlignment="1">
      <alignment horizontal="left"/>
    </xf>
    <xf numFmtId="0" fontId="0" fillId="0" borderId="3" xfId="0" applyBorder="1" applyAlignment="1">
      <alignment horizontal="center" vertical="center"/>
    </xf>
    <xf numFmtId="0" fontId="0" fillId="0" borderId="37" xfId="0" applyBorder="1" applyAlignment="1">
      <alignment horizontal="left"/>
    </xf>
    <xf numFmtId="0" fontId="21" fillId="3" borderId="10" xfId="0" applyFont="1" applyFill="1" applyBorder="1">
      <alignment vertical="center"/>
    </xf>
    <xf numFmtId="0" fontId="0" fillId="6" borderId="0" xfId="0" applyFill="1" applyAlignment="1">
      <alignment horizontal="center" vertical="center"/>
    </xf>
    <xf numFmtId="0" fontId="0" fillId="5" borderId="3" xfId="0" applyFill="1" applyBorder="1" applyAlignment="1">
      <alignment horizontal="left" vertical="center"/>
    </xf>
    <xf numFmtId="9" fontId="5" fillId="0" borderId="0" xfId="1" applyFont="1" applyAlignment="1">
      <alignment vertical="center"/>
    </xf>
    <xf numFmtId="0" fontId="32" fillId="0" borderId="39" xfId="0" applyFont="1" applyBorder="1" applyAlignment="1">
      <alignment horizontal="center" vertical="center" wrapText="1"/>
    </xf>
    <xf numFmtId="0" fontId="33" fillId="0" borderId="39" xfId="0" applyFont="1" applyBorder="1" applyAlignment="1">
      <alignment horizontal="center" vertical="center" wrapText="1"/>
    </xf>
    <xf numFmtId="0" fontId="34" fillId="0" borderId="39" xfId="0" applyFont="1" applyBorder="1" applyAlignment="1">
      <alignment horizontal="center" vertical="center" wrapText="1"/>
    </xf>
    <xf numFmtId="9" fontId="33" fillId="0" borderId="39" xfId="0" applyNumberFormat="1" applyFont="1" applyBorder="1" applyAlignment="1">
      <alignment horizontal="center" vertical="center" wrapText="1"/>
    </xf>
    <xf numFmtId="0" fontId="34" fillId="0" borderId="40" xfId="0" applyFont="1" applyBorder="1" applyAlignment="1">
      <alignment horizontal="left"/>
    </xf>
    <xf numFmtId="0" fontId="34" fillId="0" borderId="38" xfId="0" applyFont="1" applyBorder="1" applyAlignment="1">
      <alignment horizontal="left"/>
    </xf>
    <xf numFmtId="0" fontId="5" fillId="0" borderId="40" xfId="0" applyFont="1" applyBorder="1" applyAlignment="1">
      <alignment horizontal="left"/>
    </xf>
    <xf numFmtId="0" fontId="5" fillId="0" borderId="38" xfId="0" applyFont="1" applyBorder="1" applyAlignment="1">
      <alignment horizontal="left"/>
    </xf>
    <xf numFmtId="0" fontId="26" fillId="3" borderId="0" xfId="0" applyFont="1" applyFill="1" applyAlignment="1">
      <alignment vertical="center" wrapText="1"/>
    </xf>
    <xf numFmtId="0" fontId="19" fillId="0" borderId="10" xfId="0" applyFont="1" applyBorder="1" applyAlignment="1">
      <alignment horizontal="center" vertical="center"/>
    </xf>
    <xf numFmtId="0" fontId="19" fillId="0" borderId="0" xfId="0" applyFont="1" applyAlignment="1">
      <alignment horizontal="center" vertical="center"/>
    </xf>
    <xf numFmtId="0" fontId="19" fillId="0" borderId="15" xfId="0" applyFont="1" applyBorder="1" applyAlignment="1">
      <alignment horizontal="center" vertical="center"/>
    </xf>
    <xf numFmtId="0" fontId="8" fillId="0" borderId="41" xfId="0" applyFont="1" applyBorder="1" applyAlignment="1">
      <alignment horizontal="left"/>
    </xf>
    <xf numFmtId="0" fontId="8" fillId="0" borderId="42" xfId="0" applyFont="1" applyBorder="1" applyAlignment="1">
      <alignment horizontal="left"/>
    </xf>
    <xf numFmtId="0" fontId="5" fillId="0" borderId="3" xfId="0" applyFont="1" applyBorder="1" applyAlignment="1">
      <alignment horizontal="left"/>
    </xf>
    <xf numFmtId="0" fontId="14" fillId="0" borderId="41" xfId="0" applyFont="1" applyBorder="1" applyAlignment="1">
      <alignment horizontal="left"/>
    </xf>
    <xf numFmtId="0" fontId="14" fillId="0" borderId="42" xfId="0" applyFont="1" applyBorder="1" applyAlignment="1">
      <alignment horizontal="left"/>
    </xf>
    <xf numFmtId="0" fontId="6" fillId="0" borderId="41" xfId="0" applyFont="1" applyBorder="1" applyAlignment="1">
      <alignment horizontal="left"/>
    </xf>
    <xf numFmtId="0" fontId="6" fillId="0" borderId="42" xfId="0" applyFont="1" applyBorder="1" applyAlignment="1">
      <alignment horizontal="left"/>
    </xf>
    <xf numFmtId="0" fontId="26" fillId="3" borderId="17" xfId="0" applyFont="1" applyFill="1" applyBorder="1" applyAlignment="1">
      <alignment horizontal="center" vertical="center" wrapText="1"/>
    </xf>
    <xf numFmtId="0" fontId="26" fillId="3" borderId="18" xfId="0" applyFont="1" applyFill="1" applyBorder="1" applyAlignment="1">
      <alignment horizontal="center" vertical="center" wrapText="1"/>
    </xf>
    <xf numFmtId="0" fontId="26" fillId="3" borderId="19" xfId="0" applyFont="1" applyFill="1" applyBorder="1" applyAlignment="1">
      <alignment horizontal="center" vertical="center" wrapText="1"/>
    </xf>
    <xf numFmtId="0" fontId="25" fillId="3" borderId="17" xfId="0" applyFont="1" applyFill="1" applyBorder="1" applyAlignment="1">
      <alignment horizontal="center" vertical="center" wrapText="1"/>
    </xf>
    <xf numFmtId="0" fontId="25" fillId="3" borderId="18" xfId="0" applyFont="1" applyFill="1" applyBorder="1" applyAlignment="1">
      <alignment horizontal="center" vertical="center" wrapText="1"/>
    </xf>
    <xf numFmtId="0" fontId="25" fillId="3" borderId="19" xfId="0" applyFont="1" applyFill="1" applyBorder="1" applyAlignment="1">
      <alignment horizontal="center" vertical="center" wrapText="1"/>
    </xf>
    <xf numFmtId="0" fontId="29" fillId="3" borderId="10" xfId="0" applyFont="1" applyFill="1" applyBorder="1" applyAlignment="1">
      <alignment horizontal="center" vertical="center"/>
    </xf>
    <xf numFmtId="0" fontId="29" fillId="3" borderId="0" xfId="0" applyFont="1" applyFill="1" applyAlignment="1">
      <alignment horizontal="center" vertical="center"/>
    </xf>
    <xf numFmtId="0" fontId="29" fillId="3" borderId="15" xfId="0" applyFont="1" applyFill="1" applyBorder="1" applyAlignment="1">
      <alignment horizontal="center" vertical="center"/>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19" xfId="0" applyFont="1" applyFill="1" applyBorder="1" applyAlignment="1">
      <alignment horizontal="center" vertical="center"/>
    </xf>
    <xf numFmtId="0" fontId="23" fillId="4" borderId="33" xfId="0" applyFont="1" applyFill="1" applyBorder="1" applyAlignment="1">
      <alignment horizontal="center"/>
    </xf>
    <xf numFmtId="0" fontId="23" fillId="4" borderId="34" xfId="0" applyFont="1" applyFill="1" applyBorder="1" applyAlignment="1">
      <alignment horizontal="center"/>
    </xf>
    <xf numFmtId="0" fontId="23" fillId="4" borderId="35" xfId="0" applyFont="1" applyFill="1" applyBorder="1" applyAlignment="1">
      <alignment horizontal="center"/>
    </xf>
    <xf numFmtId="0" fontId="24" fillId="4" borderId="33" xfId="0" applyFont="1" applyFill="1" applyBorder="1" applyAlignment="1">
      <alignment horizontal="center"/>
    </xf>
    <xf numFmtId="0" fontId="24" fillId="4" borderId="34" xfId="0" applyFont="1" applyFill="1" applyBorder="1" applyAlignment="1">
      <alignment horizontal="center"/>
    </xf>
    <xf numFmtId="0" fontId="24" fillId="4" borderId="35" xfId="0" applyFont="1" applyFill="1" applyBorder="1" applyAlignment="1">
      <alignment horizontal="center"/>
    </xf>
    <xf numFmtId="0" fontId="30" fillId="3" borderId="10" xfId="0" applyFont="1" applyFill="1" applyBorder="1" applyAlignment="1">
      <alignment horizontal="center" vertical="center"/>
    </xf>
    <xf numFmtId="0" fontId="30" fillId="3" borderId="0" xfId="0" applyFont="1" applyFill="1" applyAlignment="1">
      <alignment horizontal="center" vertical="center"/>
    </xf>
    <xf numFmtId="0" fontId="30" fillId="3" borderId="1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0" xfId="0" applyFont="1" applyFill="1" applyBorder="1" applyAlignment="1">
      <alignment horizontal="left" vertical="center"/>
    </xf>
    <xf numFmtId="0" fontId="4" fillId="2" borderId="22" xfId="0" applyFont="1" applyFill="1" applyBorder="1" applyAlignment="1">
      <alignment horizontal="left" vertical="center"/>
    </xf>
    <xf numFmtId="0" fontId="4" fillId="2" borderId="15" xfId="0" applyFont="1" applyFill="1" applyBorder="1" applyAlignment="1">
      <alignment horizontal="left" vertical="center"/>
    </xf>
    <xf numFmtId="0" fontId="4" fillId="2" borderId="25" xfId="0" applyFont="1" applyFill="1" applyBorder="1" applyAlignment="1">
      <alignment horizontal="left" vertical="center"/>
    </xf>
    <xf numFmtId="0" fontId="4" fillId="2" borderId="2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7" fillId="0" borderId="12" xfId="0" applyFont="1" applyBorder="1" applyAlignment="1">
      <alignment horizontal="center"/>
    </xf>
    <xf numFmtId="0" fontId="7" fillId="0" borderId="0" xfId="0" applyFont="1" applyAlignment="1">
      <alignment horizontal="center"/>
    </xf>
    <xf numFmtId="0" fontId="7" fillId="0" borderId="2" xfId="0" applyFont="1" applyBorder="1" applyAlignment="1">
      <alignment horizontal="center"/>
    </xf>
    <xf numFmtId="0" fontId="7" fillId="0" borderId="20" xfId="0" applyFont="1" applyBorder="1" applyAlignment="1">
      <alignment horizontal="center"/>
    </xf>
    <xf numFmtId="0" fontId="7" fillId="0" borderId="1" xfId="0" applyFont="1" applyBorder="1" applyAlignment="1">
      <alignment horizontal="center"/>
    </xf>
    <xf numFmtId="0" fontId="7" fillId="0" borderId="8" xfId="0" applyFont="1" applyBorder="1" applyAlignment="1">
      <alignment horizontal="center"/>
    </xf>
    <xf numFmtId="2" fontId="4" fillId="2" borderId="3" xfId="0" applyNumberFormat="1" applyFont="1" applyFill="1" applyBorder="1" applyAlignment="1">
      <alignment horizontal="center" vertical="top" wrapText="1"/>
    </xf>
    <xf numFmtId="0" fontId="7" fillId="0" borderId="3" xfId="0" applyFont="1" applyBorder="1" applyAlignment="1">
      <alignment horizontal="center"/>
    </xf>
    <xf numFmtId="0" fontId="7" fillId="0" borderId="23" xfId="0" applyFont="1" applyBorder="1" applyAlignment="1">
      <alignment horizontal="left" vertical="top" wrapText="1"/>
    </xf>
    <xf numFmtId="0" fontId="7" fillId="0" borderId="10" xfId="0" applyFont="1" applyBorder="1" applyAlignment="1">
      <alignment horizontal="left" vertical="top"/>
    </xf>
    <xf numFmtId="0" fontId="7" fillId="0" borderId="22" xfId="0" applyFont="1" applyBorder="1" applyAlignment="1">
      <alignment horizontal="left" vertical="top"/>
    </xf>
    <xf numFmtId="0" fontId="7" fillId="0" borderId="43" xfId="0" applyFont="1" applyBorder="1" applyAlignment="1">
      <alignment horizontal="left" vertical="top"/>
    </xf>
    <xf numFmtId="0" fontId="7" fillId="0" borderId="0" xfId="0" applyFont="1" applyAlignment="1">
      <alignment horizontal="left" vertical="top"/>
    </xf>
    <xf numFmtId="0" fontId="7" fillId="0" borderId="2" xfId="0" applyFont="1" applyBorder="1" applyAlignment="1">
      <alignment horizontal="left" vertical="top"/>
    </xf>
    <xf numFmtId="0" fontId="7" fillId="0" borderId="7" xfId="0" applyFont="1" applyBorder="1" applyAlignment="1">
      <alignment horizontal="left" vertical="top"/>
    </xf>
    <xf numFmtId="0" fontId="7" fillId="0" borderId="1" xfId="0" applyFont="1" applyBorder="1" applyAlignment="1">
      <alignment horizontal="left" vertical="top"/>
    </xf>
    <xf numFmtId="0" fontId="7" fillId="0" borderId="8" xfId="0" applyFont="1" applyBorder="1" applyAlignment="1">
      <alignment horizontal="left" vertical="top"/>
    </xf>
    <xf numFmtId="0" fontId="7" fillId="0" borderId="27" xfId="0" applyFont="1" applyBorder="1" applyAlignment="1">
      <alignment horizontal="center"/>
    </xf>
    <xf numFmtId="0" fontId="4" fillId="2" borderId="3" xfId="0" applyFont="1" applyFill="1" applyBorder="1" applyAlignment="1">
      <alignment horizontal="center"/>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left" vertical="center"/>
    </xf>
    <xf numFmtId="0" fontId="4" fillId="2" borderId="6" xfId="0" applyFont="1" applyFill="1" applyBorder="1" applyAlignment="1">
      <alignment horizontal="left" vertical="center"/>
    </xf>
    <xf numFmtId="0" fontId="4" fillId="2" borderId="1" xfId="0" applyFont="1" applyFill="1" applyBorder="1" applyAlignment="1">
      <alignment horizontal="left" vertical="center"/>
    </xf>
    <xf numFmtId="0" fontId="4" fillId="2" borderId="8" xfId="0" applyFont="1" applyFill="1" applyBorder="1" applyAlignment="1">
      <alignment horizontal="left" vertical="center"/>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7" fillId="0" borderId="21" xfId="0" applyFont="1" applyBorder="1" applyAlignment="1">
      <alignment horizontal="center"/>
    </xf>
    <xf numFmtId="0" fontId="7" fillId="0" borderId="4" xfId="0" applyFont="1" applyBorder="1" applyAlignment="1">
      <alignment horizontal="center"/>
    </xf>
    <xf numFmtId="0" fontId="7" fillId="0" borderId="6" xfId="0" applyFont="1" applyBorder="1" applyAlignment="1">
      <alignment horizontal="center"/>
    </xf>
    <xf numFmtId="0" fontId="7" fillId="0" borderId="5" xfId="0" applyFont="1" applyBorder="1" applyAlignment="1">
      <alignment horizontal="left" vertical="top" wrapText="1"/>
    </xf>
    <xf numFmtId="0" fontId="7" fillId="0" borderId="4" xfId="0" applyFont="1" applyBorder="1" applyAlignment="1">
      <alignment horizontal="left" vertical="top" wrapText="1"/>
    </xf>
    <xf numFmtId="0" fontId="7" fillId="0" borderId="6" xfId="0" applyFont="1" applyBorder="1" applyAlignment="1">
      <alignment horizontal="left" vertical="top" wrapText="1"/>
    </xf>
    <xf numFmtId="0" fontId="7" fillId="0" borderId="43" xfId="0" applyFont="1" applyBorder="1" applyAlignment="1">
      <alignment horizontal="left" vertical="top" wrapText="1"/>
    </xf>
    <xf numFmtId="0" fontId="7" fillId="0" borderId="0" xfId="0" applyFont="1" applyAlignment="1">
      <alignment horizontal="left" vertical="top" wrapText="1"/>
    </xf>
    <xf numFmtId="0" fontId="7" fillId="0" borderId="2" xfId="0" applyFont="1" applyBorder="1" applyAlignment="1">
      <alignment horizontal="left" vertical="top" wrapText="1"/>
    </xf>
    <xf numFmtId="0" fontId="7" fillId="0" borderId="7" xfId="0" applyFont="1" applyBorder="1" applyAlignment="1">
      <alignment horizontal="left" vertical="top" wrapText="1"/>
    </xf>
    <xf numFmtId="0" fontId="7" fillId="0" borderId="1" xfId="0" applyFont="1" applyBorder="1" applyAlignment="1">
      <alignment horizontal="left" vertical="top" wrapText="1"/>
    </xf>
    <xf numFmtId="0" fontId="7" fillId="0" borderId="8" xfId="0" applyFont="1" applyBorder="1" applyAlignment="1">
      <alignment horizontal="left" vertical="top" wrapText="1"/>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0" fillId="0" borderId="0" xfId="0" applyAlignment="1">
      <alignment horizontal="center" vertical="center"/>
    </xf>
  </cellXfs>
  <cellStyles count="3">
    <cellStyle name="Normal" xfId="0" builtinId="0"/>
    <cellStyle name="Normal 3" xfId="2" xr:uid="{00000000-0005-0000-0000-000001000000}"/>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238770685579196E-2"/>
          <c:y val="0.16597479662868225"/>
          <c:w val="0.95839243498817972"/>
          <c:h val="0.75099558207397987"/>
        </c:manualLayout>
      </c:layout>
      <c:lineChart>
        <c:grouping val="standard"/>
        <c:varyColors val="0"/>
        <c:ser>
          <c:idx val="1"/>
          <c:order val="0"/>
          <c:tx>
            <c:strRef>
              <c:f>'REPORTE DE DATOS '!$E$12</c:f>
              <c:strCache>
                <c:ptCount val="1"/>
                <c:pt idx="0">
                  <c:v>Indice</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'REPORTE DE DATOS '!$F$12:$Q$12</c:f>
              <c:numCache>
                <c:formatCode>0.00%</c:formatCode>
                <c:ptCount val="12"/>
                <c:pt idx="0">
                  <c:v>0.69441401971522454</c:v>
                </c:pt>
                <c:pt idx="1">
                  <c:v>0.70974808324205918</c:v>
                </c:pt>
                <c:pt idx="2">
                  <c:v>0.74288840262582057</c:v>
                </c:pt>
                <c:pt idx="3">
                  <c:v>0.7286652078774617</c:v>
                </c:pt>
                <c:pt idx="4">
                  <c:v>0.76148796498905913</c:v>
                </c:pt>
                <c:pt idx="5">
                  <c:v>0.76258205689277903</c:v>
                </c:pt>
                <c:pt idx="6">
                  <c:v>0.76914660831509851</c:v>
                </c:pt>
                <c:pt idx="7">
                  <c:v>0.78298800436205018</c:v>
                </c:pt>
                <c:pt idx="8">
                  <c:v>0</c:v>
                </c:pt>
                <c:pt idx="9">
                  <c:v>0</c:v>
                </c:pt>
                <c:pt idx="10">
                  <c:v>0</c:v>
                </c:pt>
                <c:pt idx="11">
                  <c:v>0</c:v>
                </c:pt>
              </c:numCache>
            </c:numRef>
          </c:val>
          <c:smooth val="0"/>
          <c:extLst>
            <c:ext xmlns:c15="http://schemas.microsoft.com/office/drawing/2012/chart" uri="{02D57815-91ED-43cb-92C2-25804820EDAC}">
              <c15:filteredCategoryTitle>
                <c15:cat>
                  <c:strRef>
                    <c:extLst xmlns:c16="http://schemas.microsoft.com/office/drawing/2014/chart">
                      <c:ext uri="{02D57815-91ED-43cb-92C2-25804820EDAC}">
                        <c15:formulaRef>
                          <c15:sqref>'REPORTE DE DATOS '!#REF!</c15:sqref>
                        </c15:formulaRef>
                      </c:ext>
                    </c:extLst>
                    <c:strCache>
                      <c:ptCount val="1"/>
                      <c:pt idx="0">
                        <c:v>#¡REF!</c:v>
                      </c:pt>
                    </c:strCache>
                  </c:strRef>
                </c15:cat>
              </c15:filteredCategoryTitle>
            </c:ext>
            <c:ext xmlns:c16="http://schemas.microsoft.com/office/drawing/2014/chart" uri="{C3380CC4-5D6E-409C-BE32-E72D297353CC}">
              <c16:uniqueId val="{00000000-88D5-4E0B-BBFF-AA3F90D2E22E}"/>
            </c:ext>
          </c:extLst>
        </c:ser>
        <c:ser>
          <c:idx val="3"/>
          <c:order val="1"/>
          <c:tx>
            <c:strRef>
              <c:f>'REPORTE DE DATOS '!$E$13</c:f>
              <c:strCache>
                <c:ptCount val="1"/>
                <c:pt idx="0">
                  <c:v>Meta Trimestral</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'REPORTE DE DATOS '!$F$13:$Q$13</c:f>
              <c:numCache>
                <c:formatCode>0%</c:formatCode>
                <c:ptCount val="12"/>
                <c:pt idx="0">
                  <c:v>0.75</c:v>
                </c:pt>
                <c:pt idx="1">
                  <c:v>0.75</c:v>
                </c:pt>
                <c:pt idx="2">
                  <c:v>0.75</c:v>
                </c:pt>
                <c:pt idx="3">
                  <c:v>0.75</c:v>
                </c:pt>
                <c:pt idx="4">
                  <c:v>0.75</c:v>
                </c:pt>
                <c:pt idx="5">
                  <c:v>0.75</c:v>
                </c:pt>
                <c:pt idx="6">
                  <c:v>0.75</c:v>
                </c:pt>
                <c:pt idx="7">
                  <c:v>0.75</c:v>
                </c:pt>
                <c:pt idx="8">
                  <c:v>0.75</c:v>
                </c:pt>
                <c:pt idx="9">
                  <c:v>0.75</c:v>
                </c:pt>
                <c:pt idx="10">
                  <c:v>0.75</c:v>
                </c:pt>
                <c:pt idx="11">
                  <c:v>0.75</c:v>
                </c:pt>
              </c:numCache>
            </c:numRef>
          </c:val>
          <c:smooth val="0"/>
          <c:extLst>
            <c:ext xmlns:c15="http://schemas.microsoft.com/office/drawing/2012/chart" uri="{02D57815-91ED-43cb-92C2-25804820EDAC}">
              <c15:filteredCategoryTitle>
                <c15:cat>
                  <c:strRef>
                    <c:extLst xmlns:c16="http://schemas.microsoft.com/office/drawing/2014/chart">
                      <c:ext uri="{02D57815-91ED-43cb-92C2-25804820EDAC}">
                        <c15:formulaRef>
                          <c15:sqref>'REPORTE DE DATOS '!#REF!</c15:sqref>
                        </c15:formulaRef>
                      </c:ext>
                    </c:extLst>
                    <c:strCache>
                      <c:ptCount val="1"/>
                      <c:pt idx="0">
                        <c:v>#¡REF!</c:v>
                      </c:pt>
                    </c:strCache>
                  </c:strRef>
                </c15:cat>
              </c15:filteredCategoryTitle>
            </c:ext>
            <c:ext xmlns:c16="http://schemas.microsoft.com/office/drawing/2014/chart" uri="{C3380CC4-5D6E-409C-BE32-E72D297353CC}">
              <c16:uniqueId val="{00000001-88D5-4E0B-BBFF-AA3F90D2E22E}"/>
            </c:ext>
          </c:extLst>
        </c:ser>
        <c:dLbls>
          <c:showLegendKey val="0"/>
          <c:showVal val="1"/>
          <c:showCatName val="0"/>
          <c:showSerName val="0"/>
          <c:showPercent val="0"/>
          <c:showBubbleSize val="0"/>
        </c:dLbls>
        <c:marker val="1"/>
        <c:smooth val="0"/>
        <c:axId val="-1478266576"/>
        <c:axId val="-1478267664"/>
      </c:lineChart>
      <c:catAx>
        <c:axId val="-1478266576"/>
        <c:scaling>
          <c:orientation val="minMax"/>
        </c:scaling>
        <c:delete val="0"/>
        <c:axPos val="b"/>
        <c:numFmt formatCode="General" sourceLinked="0"/>
        <c:majorTickMark val="none"/>
        <c:minorTickMark val="none"/>
        <c:tickLblPos val="nextTo"/>
        <c:crossAx val="-1478267664"/>
        <c:crosses val="autoZero"/>
        <c:auto val="1"/>
        <c:lblAlgn val="ctr"/>
        <c:lblOffset val="100"/>
        <c:noMultiLvlLbl val="0"/>
      </c:catAx>
      <c:valAx>
        <c:axId val="-1478267664"/>
        <c:scaling>
          <c:orientation val="minMax"/>
        </c:scaling>
        <c:delete val="1"/>
        <c:axPos val="l"/>
        <c:numFmt formatCode="0%" sourceLinked="0"/>
        <c:majorTickMark val="out"/>
        <c:minorTickMark val="none"/>
        <c:tickLblPos val="nextTo"/>
        <c:crossAx val="-147826657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238770685579196E-2"/>
          <c:y val="0.16597479662868225"/>
          <c:w val="0.95839243498817972"/>
          <c:h val="0.75099558207397987"/>
        </c:manualLayout>
      </c:layout>
      <c:lineChart>
        <c:grouping val="standard"/>
        <c:varyColors val="0"/>
        <c:ser>
          <c:idx val="1"/>
          <c:order val="0"/>
          <c:tx>
            <c:strRef>
              <c:f>'REPORTE DE DATOS '!$E$16</c:f>
              <c:strCache>
                <c:ptCount val="1"/>
                <c:pt idx="0">
                  <c:v>Indice</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'REPORTE DE DATOS '!$F$16:$Q$16</c:f>
              <c:numCache>
                <c:formatCode>0.00%</c:formatCode>
                <c:ptCount val="12"/>
                <c:pt idx="0">
                  <c:v>0.85007727975270475</c:v>
                </c:pt>
                <c:pt idx="1">
                  <c:v>0.89127105666156203</c:v>
                </c:pt>
                <c:pt idx="2">
                  <c:v>0.89291101055806943</c:v>
                </c:pt>
                <c:pt idx="3">
                  <c:v>0.87761194029850742</c:v>
                </c:pt>
                <c:pt idx="4">
                  <c:v>0.88596491228070173</c:v>
                </c:pt>
                <c:pt idx="5">
                  <c:v>0.89177489177489178</c:v>
                </c:pt>
                <c:pt idx="6">
                  <c:v>0.86731843575418999</c:v>
                </c:pt>
                <c:pt idx="7">
                  <c:v>0.88796680497925307</c:v>
                </c:pt>
                <c:pt idx="8">
                  <c:v>0</c:v>
                </c:pt>
                <c:pt idx="9">
                  <c:v>0</c:v>
                </c:pt>
                <c:pt idx="10">
                  <c:v>0</c:v>
                </c:pt>
                <c:pt idx="11">
                  <c:v>0</c:v>
                </c:pt>
              </c:numCache>
            </c:numRef>
          </c:val>
          <c:smooth val="0"/>
          <c:extLst>
            <c:ext xmlns:c15="http://schemas.microsoft.com/office/drawing/2012/chart" uri="{02D57815-91ED-43cb-92C2-25804820EDAC}">
              <c15:filteredCategoryTitle>
                <c15:cat>
                  <c:strRef>
                    <c:extLst xmlns:c16="http://schemas.microsoft.com/office/drawing/2014/chart">
                      <c:ext uri="{02D57815-91ED-43cb-92C2-25804820EDAC}">
                        <c15:formulaRef>
                          <c15:sqref>'REPORTE DE DATOS '!#REF!</c15:sqref>
                        </c15:formulaRef>
                      </c:ext>
                    </c:extLst>
                    <c:strCache>
                      <c:ptCount val="1"/>
                      <c:pt idx="0">
                        <c:v>#¡REF!</c:v>
                      </c:pt>
                    </c:strCache>
                  </c:strRef>
                </c15:cat>
              </c15:filteredCategoryTitle>
            </c:ext>
            <c:ext xmlns:c16="http://schemas.microsoft.com/office/drawing/2014/chart" uri="{C3380CC4-5D6E-409C-BE32-E72D297353CC}">
              <c16:uniqueId val="{00000000-88D5-4E0B-BBFF-AA3F90D2E22E}"/>
            </c:ext>
          </c:extLst>
        </c:ser>
        <c:ser>
          <c:idx val="3"/>
          <c:order val="1"/>
          <c:tx>
            <c:strRef>
              <c:f>'REPORTE DE DATOS '!$E$17</c:f>
              <c:strCache>
                <c:ptCount val="1"/>
                <c:pt idx="0">
                  <c:v>Meta Trimestral</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'REPORTE DE DATOS '!$F$17:$Q$17</c:f>
              <c:numCache>
                <c:formatCode>0%</c:formatCode>
                <c:ptCount val="12"/>
                <c:pt idx="0">
                  <c:v>0.85</c:v>
                </c:pt>
                <c:pt idx="1">
                  <c:v>0.85</c:v>
                </c:pt>
                <c:pt idx="2">
                  <c:v>0.85</c:v>
                </c:pt>
                <c:pt idx="3">
                  <c:v>0.85</c:v>
                </c:pt>
                <c:pt idx="4">
                  <c:v>0.85</c:v>
                </c:pt>
                <c:pt idx="5">
                  <c:v>0.85</c:v>
                </c:pt>
                <c:pt idx="6">
                  <c:v>0.85</c:v>
                </c:pt>
                <c:pt idx="7">
                  <c:v>0.85</c:v>
                </c:pt>
                <c:pt idx="8">
                  <c:v>0.85</c:v>
                </c:pt>
                <c:pt idx="9">
                  <c:v>0.85</c:v>
                </c:pt>
                <c:pt idx="10">
                  <c:v>0.85</c:v>
                </c:pt>
                <c:pt idx="11">
                  <c:v>0.85</c:v>
                </c:pt>
              </c:numCache>
            </c:numRef>
          </c:val>
          <c:smooth val="0"/>
          <c:extLst>
            <c:ext xmlns:c15="http://schemas.microsoft.com/office/drawing/2012/chart" uri="{02D57815-91ED-43cb-92C2-25804820EDAC}">
              <c15:filteredCategoryTitle>
                <c15:cat>
                  <c:strRef>
                    <c:extLst xmlns:c16="http://schemas.microsoft.com/office/drawing/2014/chart">
                      <c:ext uri="{02D57815-91ED-43cb-92C2-25804820EDAC}">
                        <c15:formulaRef>
                          <c15:sqref>'REPORTE DE DATOS '!#REF!</c15:sqref>
                        </c15:formulaRef>
                      </c:ext>
                    </c:extLst>
                    <c:strCache>
                      <c:ptCount val="1"/>
                      <c:pt idx="0">
                        <c:v>#¡REF!</c:v>
                      </c:pt>
                    </c:strCache>
                  </c:strRef>
                </c15:cat>
              </c15:filteredCategoryTitle>
            </c:ext>
            <c:ext xmlns:c16="http://schemas.microsoft.com/office/drawing/2014/chart" uri="{C3380CC4-5D6E-409C-BE32-E72D297353CC}">
              <c16:uniqueId val="{00000001-88D5-4E0B-BBFF-AA3F90D2E22E}"/>
            </c:ext>
          </c:extLst>
        </c:ser>
        <c:dLbls>
          <c:showLegendKey val="0"/>
          <c:showVal val="1"/>
          <c:showCatName val="0"/>
          <c:showSerName val="0"/>
          <c:showPercent val="0"/>
          <c:showBubbleSize val="0"/>
        </c:dLbls>
        <c:marker val="1"/>
        <c:smooth val="0"/>
        <c:axId val="-1478263856"/>
        <c:axId val="-1765532512"/>
      </c:lineChart>
      <c:catAx>
        <c:axId val="-1478263856"/>
        <c:scaling>
          <c:orientation val="minMax"/>
        </c:scaling>
        <c:delete val="0"/>
        <c:axPos val="b"/>
        <c:numFmt formatCode="General" sourceLinked="0"/>
        <c:majorTickMark val="none"/>
        <c:minorTickMark val="none"/>
        <c:tickLblPos val="nextTo"/>
        <c:crossAx val="-1765532512"/>
        <c:crosses val="autoZero"/>
        <c:auto val="1"/>
        <c:lblAlgn val="ctr"/>
        <c:lblOffset val="100"/>
        <c:noMultiLvlLbl val="0"/>
      </c:catAx>
      <c:valAx>
        <c:axId val="-1765532512"/>
        <c:scaling>
          <c:orientation val="minMax"/>
        </c:scaling>
        <c:delete val="1"/>
        <c:axPos val="l"/>
        <c:numFmt formatCode="0%" sourceLinked="0"/>
        <c:majorTickMark val="out"/>
        <c:minorTickMark val="none"/>
        <c:tickLblPos val="nextTo"/>
        <c:crossAx val="-147826385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981075</xdr:colOff>
      <xdr:row>1</xdr:row>
      <xdr:rowOff>38099</xdr:rowOff>
    </xdr:from>
    <xdr:to>
      <xdr:col>2</xdr:col>
      <xdr:colOff>1247775</xdr:colOff>
      <xdr:row>4</xdr:row>
      <xdr:rowOff>114299</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srcRect l="13578" t="18731" r="65886" b="66163"/>
        <a:stretch>
          <a:fillRect/>
        </a:stretch>
      </xdr:blipFill>
      <xdr:spPr bwMode="auto">
        <a:xfrm>
          <a:off x="2019300" y="228599"/>
          <a:ext cx="1514475" cy="561975"/>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212912</xdr:colOff>
      <xdr:row>1</xdr:row>
      <xdr:rowOff>78442</xdr:rowOff>
    </xdr:from>
    <xdr:to>
      <xdr:col>2</xdr:col>
      <xdr:colOff>970680</xdr:colOff>
      <xdr:row>4</xdr:row>
      <xdr:rowOff>15802</xdr:rowOff>
    </xdr:to>
    <xdr:pic>
      <xdr:nvPicPr>
        <xdr:cNvPr id="9" name="5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srcRect l="13578" t="18731" r="65886" b="66163"/>
        <a:stretch>
          <a:fillRect/>
        </a:stretch>
      </xdr:blipFill>
      <xdr:spPr bwMode="auto">
        <a:xfrm>
          <a:off x="459441" y="246530"/>
          <a:ext cx="1239621" cy="542478"/>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8</xdr:row>
      <xdr:rowOff>19050</xdr:rowOff>
    </xdr:from>
    <xdr:to>
      <xdr:col>11</xdr:col>
      <xdr:colOff>542925</xdr:colOff>
      <xdr:row>24</xdr:row>
      <xdr:rowOff>76199</xdr:rowOff>
    </xdr:to>
    <xdr:graphicFrame macro="">
      <xdr:nvGraphicFramePr>
        <xdr:cNvPr id="25" name="4 Gráfico">
          <a:extLst>
            <a:ext uri="{FF2B5EF4-FFF2-40B4-BE49-F238E27FC236}">
              <a16:creationId xmlns:a16="http://schemas.microsoft.com/office/drawing/2014/main" id="{00000000-0008-0000-02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27</xdr:row>
      <xdr:rowOff>19050</xdr:rowOff>
    </xdr:from>
    <xdr:to>
      <xdr:col>11</xdr:col>
      <xdr:colOff>542925</xdr:colOff>
      <xdr:row>43</xdr:row>
      <xdr:rowOff>76199</xdr:rowOff>
    </xdr:to>
    <xdr:graphicFrame macro="">
      <xdr:nvGraphicFramePr>
        <xdr:cNvPr id="10" name="4 Gráfico">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80683</xdr:colOff>
      <xdr:row>1</xdr:row>
      <xdr:rowOff>15687</xdr:rowOff>
    </xdr:from>
    <xdr:to>
      <xdr:col>32</xdr:col>
      <xdr:colOff>137833</xdr:colOff>
      <xdr:row>4</xdr:row>
      <xdr:rowOff>168087</xdr:rowOff>
    </xdr:to>
    <xdr:pic>
      <xdr:nvPicPr>
        <xdr:cNvPr id="14" name="0 Imagen">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49388"/>
        <a:stretch>
          <a:fillRect/>
        </a:stretch>
      </xdr:blipFill>
      <xdr:spPr bwMode="auto">
        <a:xfrm>
          <a:off x="17438595" y="206187"/>
          <a:ext cx="1637179" cy="757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392207</xdr:colOff>
      <xdr:row>1</xdr:row>
      <xdr:rowOff>100852</xdr:rowOff>
    </xdr:from>
    <xdr:to>
      <xdr:col>4</xdr:col>
      <xdr:colOff>526677</xdr:colOff>
      <xdr:row>4</xdr:row>
      <xdr:rowOff>145676</xdr:rowOff>
    </xdr:to>
    <xdr:pic>
      <xdr:nvPicPr>
        <xdr:cNvPr id="9" name="5 Imagen">
          <a:extLst>
            <a:ext uri="{FF2B5EF4-FFF2-40B4-BE49-F238E27FC236}">
              <a16:creationId xmlns:a16="http://schemas.microsoft.com/office/drawing/2014/main" id="{00000000-0008-0000-0200-000009000000}"/>
            </a:ext>
          </a:extLst>
        </xdr:cNvPr>
        <xdr:cNvPicPr/>
      </xdr:nvPicPr>
      <xdr:blipFill>
        <a:blip xmlns:r="http://schemas.openxmlformats.org/officeDocument/2006/relationships" r:embed="rId4" cstate="print"/>
        <a:srcRect l="13578" t="18731" r="65886" b="66163"/>
        <a:stretch>
          <a:fillRect/>
        </a:stretch>
      </xdr:blipFill>
      <xdr:spPr bwMode="auto">
        <a:xfrm>
          <a:off x="638736" y="291352"/>
          <a:ext cx="1949823" cy="649942"/>
        </a:xfrm>
        <a:prstGeom prst="rect">
          <a:avLst/>
        </a:prstGeom>
        <a:ln>
          <a:noFill/>
        </a:ln>
        <a:effectLst>
          <a:outerShdw blurRad="292100" dist="139700" dir="2700000" algn="tl" rotWithShape="0">
            <a:srgbClr val="333333">
              <a:alpha val="65000"/>
            </a:srgb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ana\Downloads\Formato%20factores%20Criticos%20de%20exi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CE"/>
      <sheetName val="CARACTERIZACION INDICADOR"/>
      <sheetName val="REPORTE DE DATOS "/>
      <sheetName val="GRAFICOS ANALISIS"/>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N17"/>
  <sheetViews>
    <sheetView showGridLines="0" tabSelected="1" zoomScaleNormal="100" zoomScaleSheetLayoutView="80" workbookViewId="0">
      <selection activeCell="C9" sqref="C9"/>
    </sheetView>
  </sheetViews>
  <sheetFormatPr defaultColWidth="11.42578125" defaultRowHeight="16.5" customHeight="1"/>
  <cols>
    <col min="1" max="1" width="14.7109375" style="51" customWidth="1"/>
    <col min="2" max="2" width="18.7109375" style="1" customWidth="1"/>
    <col min="3" max="3" width="39.28515625" style="1" customWidth="1"/>
    <col min="4" max="4" width="11.42578125" style="1" customWidth="1"/>
    <col min="5" max="5" width="15.140625" style="1" customWidth="1"/>
    <col min="6" max="6" width="54" style="1" customWidth="1"/>
    <col min="7" max="8" width="13.28515625" style="1" customWidth="1"/>
    <col min="9" max="10" width="17.42578125" style="1" customWidth="1"/>
    <col min="11" max="11" width="10.28515625" style="1" customWidth="1"/>
    <col min="12" max="12" width="15.140625" style="41" customWidth="1"/>
    <col min="13" max="13" width="15.5703125" style="1" customWidth="1"/>
    <col min="14" max="14" width="2.5703125" style="1" customWidth="1"/>
    <col min="15" max="16384" width="11.42578125" style="1"/>
  </cols>
  <sheetData>
    <row r="1" spans="1:14" ht="15" customHeight="1" thickBot="1">
      <c r="A1" s="47"/>
      <c r="B1" s="3"/>
      <c r="C1" s="3"/>
      <c r="D1" s="3"/>
      <c r="E1" s="3"/>
      <c r="F1" s="3"/>
      <c r="G1" s="3"/>
      <c r="H1" s="3"/>
      <c r="I1" s="3"/>
      <c r="J1" s="3"/>
      <c r="K1" s="3"/>
      <c r="L1" s="3"/>
      <c r="M1" s="3"/>
      <c r="N1" s="3"/>
    </row>
    <row r="2" spans="1:14" s="6" customFormat="1" ht="12.95" customHeight="1">
      <c r="A2" s="48"/>
      <c r="B2" s="9"/>
      <c r="C2" s="24"/>
      <c r="D2" s="10"/>
      <c r="E2" s="61" t="s">
        <v>0</v>
      </c>
      <c r="F2" s="94" t="s">
        <v>1</v>
      </c>
      <c r="G2" s="107" t="s">
        <v>2</v>
      </c>
      <c r="H2" s="107"/>
      <c r="I2" s="107"/>
      <c r="J2" s="107"/>
      <c r="K2" s="107"/>
      <c r="L2" s="35"/>
      <c r="M2" s="67"/>
      <c r="N2" s="3"/>
    </row>
    <row r="3" spans="1:14" s="6" customFormat="1" ht="12.95" customHeight="1">
      <c r="A3" s="49"/>
      <c r="B3" s="56"/>
      <c r="D3" s="15"/>
      <c r="E3" s="62" t="s">
        <v>3</v>
      </c>
      <c r="F3" s="106" t="s">
        <v>4</v>
      </c>
      <c r="G3" s="108"/>
      <c r="H3" s="108"/>
      <c r="I3" s="108"/>
      <c r="J3" s="108"/>
      <c r="K3" s="108"/>
      <c r="L3" s="36"/>
      <c r="M3" s="68"/>
      <c r="N3" s="3"/>
    </row>
    <row r="4" spans="1:14" s="6" customFormat="1" ht="12.95" customHeight="1">
      <c r="A4" s="50"/>
      <c r="B4" s="18"/>
      <c r="D4" s="15"/>
      <c r="E4" s="62" t="s">
        <v>5</v>
      </c>
      <c r="F4" s="65" t="s">
        <v>6</v>
      </c>
      <c r="G4" s="108"/>
      <c r="H4" s="108"/>
      <c r="I4" s="108"/>
      <c r="J4" s="108"/>
      <c r="K4" s="108"/>
      <c r="L4" s="36"/>
      <c r="M4" s="69"/>
      <c r="N4" s="3"/>
    </row>
    <row r="5" spans="1:14" s="6" customFormat="1" ht="14.25" customHeight="1" thickBot="1">
      <c r="A5" s="70"/>
      <c r="B5" s="32"/>
      <c r="C5" s="44"/>
      <c r="D5" s="32"/>
      <c r="E5" s="32"/>
      <c r="F5" s="60"/>
      <c r="G5" s="109"/>
      <c r="H5" s="109"/>
      <c r="I5" s="109"/>
      <c r="J5" s="109"/>
      <c r="K5" s="109"/>
      <c r="L5" s="37"/>
      <c r="M5" s="71"/>
      <c r="N5" s="3"/>
    </row>
    <row r="6" spans="1:14" ht="15" customHeight="1">
      <c r="A6" s="47"/>
      <c r="B6" s="3"/>
      <c r="C6" s="3"/>
      <c r="D6" s="3"/>
      <c r="E6" s="3"/>
      <c r="F6" s="3"/>
      <c r="G6" s="3"/>
      <c r="H6" s="3"/>
      <c r="I6" s="3"/>
      <c r="J6" s="3"/>
      <c r="K6" s="3"/>
      <c r="L6" s="3"/>
      <c r="M6" s="3"/>
      <c r="N6" s="3"/>
    </row>
    <row r="7" spans="1:14" ht="45" customHeight="1">
      <c r="A7" s="30" t="s">
        <v>7</v>
      </c>
      <c r="B7" s="31" t="s">
        <v>8</v>
      </c>
      <c r="C7" s="31" t="s">
        <v>9</v>
      </c>
      <c r="D7" s="31" t="s">
        <v>10</v>
      </c>
      <c r="E7" s="31" t="s">
        <v>11</v>
      </c>
      <c r="F7" s="31" t="s">
        <v>12</v>
      </c>
      <c r="G7" s="31" t="s">
        <v>13</v>
      </c>
      <c r="H7" s="31" t="s">
        <v>14</v>
      </c>
      <c r="I7" s="31" t="s">
        <v>15</v>
      </c>
      <c r="J7" s="31" t="s">
        <v>16</v>
      </c>
      <c r="K7" s="31" t="s">
        <v>17</v>
      </c>
      <c r="L7" s="38" t="s">
        <v>18</v>
      </c>
      <c r="M7" s="30" t="s">
        <v>19</v>
      </c>
      <c r="N7" s="3"/>
    </row>
    <row r="8" spans="1:14" ht="64.5" customHeight="1">
      <c r="A8" s="98" t="s">
        <v>20</v>
      </c>
      <c r="B8" s="99" t="s">
        <v>21</v>
      </c>
      <c r="C8" s="99" t="s">
        <v>22</v>
      </c>
      <c r="D8" s="99" t="s">
        <v>23</v>
      </c>
      <c r="E8" s="99" t="s">
        <v>24</v>
      </c>
      <c r="F8" s="99" t="s">
        <v>25</v>
      </c>
      <c r="G8" s="99" t="s">
        <v>26</v>
      </c>
      <c r="H8" s="100" t="s">
        <v>27</v>
      </c>
      <c r="I8" s="99" t="s">
        <v>28</v>
      </c>
      <c r="J8" s="99" t="s">
        <v>29</v>
      </c>
      <c r="K8" s="99" t="s">
        <v>30</v>
      </c>
      <c r="L8" s="101">
        <v>0.75</v>
      </c>
      <c r="M8" s="99" t="s">
        <v>31</v>
      </c>
      <c r="N8" s="3"/>
    </row>
    <row r="9" spans="1:14" ht="64.5" customHeight="1">
      <c r="A9" s="98" t="s">
        <v>32</v>
      </c>
      <c r="B9" s="99" t="s">
        <v>33</v>
      </c>
      <c r="C9" s="99" t="s">
        <v>34</v>
      </c>
      <c r="D9" s="99" t="s">
        <v>23</v>
      </c>
      <c r="E9" s="99" t="s">
        <v>24</v>
      </c>
      <c r="F9" s="99" t="s">
        <v>35</v>
      </c>
      <c r="G9" s="99" t="s">
        <v>36</v>
      </c>
      <c r="H9" s="100" t="s">
        <v>37</v>
      </c>
      <c r="I9" s="99" t="s">
        <v>28</v>
      </c>
      <c r="J9" s="99" t="s">
        <v>29</v>
      </c>
      <c r="K9" s="99" t="s">
        <v>30</v>
      </c>
      <c r="L9" s="101">
        <v>0.85</v>
      </c>
      <c r="M9" s="99" t="s">
        <v>31</v>
      </c>
      <c r="N9" s="3"/>
    </row>
    <row r="10" spans="1:14" ht="12.75" customHeight="1">
      <c r="A10" s="47"/>
      <c r="B10" s="3"/>
      <c r="C10" s="3"/>
      <c r="D10" s="3"/>
      <c r="E10" s="3"/>
      <c r="F10" s="3"/>
      <c r="G10" s="3"/>
      <c r="H10" s="3"/>
      <c r="I10" s="3"/>
      <c r="J10" s="3"/>
      <c r="K10" s="3"/>
      <c r="L10" s="3"/>
      <c r="M10" s="3"/>
      <c r="N10" s="3"/>
    </row>
    <row r="11" spans="1:14" ht="16.5" customHeight="1">
      <c r="A11" s="29"/>
      <c r="B11" s="6"/>
      <c r="C11" s="6"/>
      <c r="D11" s="6"/>
      <c r="E11" s="6"/>
      <c r="F11" s="6"/>
      <c r="G11" s="6"/>
      <c r="H11" s="6"/>
      <c r="I11" s="6"/>
      <c r="J11" s="6"/>
      <c r="K11" s="6"/>
      <c r="L11" s="39"/>
      <c r="M11" s="6"/>
      <c r="N11" s="6"/>
    </row>
    <row r="12" spans="1:14" ht="16.5" customHeight="1">
      <c r="A12" s="57" t="s">
        <v>38</v>
      </c>
      <c r="B12" s="110" t="s">
        <v>39</v>
      </c>
      <c r="C12" s="111"/>
      <c r="D12" s="58" t="s">
        <v>40</v>
      </c>
      <c r="E12" s="113" t="s">
        <v>41</v>
      </c>
      <c r="F12" s="114"/>
      <c r="L12" s="40"/>
    </row>
    <row r="13" spans="1:14" ht="16.5" customHeight="1">
      <c r="A13" s="57" t="s">
        <v>42</v>
      </c>
      <c r="B13" s="112" t="s">
        <v>43</v>
      </c>
      <c r="C13" s="112"/>
      <c r="D13" s="58" t="s">
        <v>40</v>
      </c>
      <c r="E13" s="115" t="s">
        <v>44</v>
      </c>
      <c r="F13" s="116"/>
    </row>
    <row r="14" spans="1:14" ht="16.5" customHeight="1">
      <c r="A14" s="57" t="s">
        <v>45</v>
      </c>
      <c r="B14" s="112" t="s">
        <v>46</v>
      </c>
      <c r="C14" s="112"/>
      <c r="D14" s="58" t="s">
        <v>40</v>
      </c>
      <c r="E14" s="115" t="s">
        <v>44</v>
      </c>
      <c r="F14" s="116"/>
      <c r="H14" s="41"/>
    </row>
    <row r="15" spans="1:14" ht="16.5" customHeight="1">
      <c r="A15" s="29"/>
      <c r="B15" s="59"/>
      <c r="C15" s="59"/>
      <c r="D15" s="59"/>
      <c r="E15" s="59"/>
      <c r="F15" s="59"/>
    </row>
    <row r="17" spans="3:3" ht="16.5" customHeight="1">
      <c r="C17" s="97"/>
    </row>
  </sheetData>
  <mergeCells count="7">
    <mergeCell ref="G2:K5"/>
    <mergeCell ref="B12:C12"/>
    <mergeCell ref="B13:C13"/>
    <mergeCell ref="B14:C14"/>
    <mergeCell ref="E12:F12"/>
    <mergeCell ref="E13:F13"/>
    <mergeCell ref="E14:F14"/>
  </mergeCells>
  <dataValidations count="1">
    <dataValidation type="list" allowBlank="1" showInputMessage="1" showErrorMessage="1" sqref="F2" xr:uid="{00000000-0002-0000-0000-000000000000}">
      <formula1>Macroproceso</formula1>
    </dataValidation>
  </dataValidations>
  <printOptions horizontalCentered="1" verticalCentered="1"/>
  <pageMargins left="1.1811023622047245" right="0" top="0.98425196850393704" bottom="0.98425196850393704" header="0.51181102362204722" footer="0.51181102362204722"/>
  <pageSetup paperSize="5" scale="66" orientation="landscape" r:id="rId1"/>
  <headerFooter>
    <oddFooter>&amp;L&amp;8DE-SOGI-PR-06-FR-01 V04 F23-11-2015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G18"/>
  <sheetViews>
    <sheetView showGridLines="0" zoomScale="85" zoomScaleNormal="85" workbookViewId="0">
      <selection activeCell="K13" sqref="K13"/>
    </sheetView>
  </sheetViews>
  <sheetFormatPr defaultColWidth="11.42578125" defaultRowHeight="15" customHeight="1"/>
  <cols>
    <col min="1" max="1" width="3.7109375" style="2" customWidth="1"/>
    <col min="2" max="2" width="7.140625" style="2" customWidth="1"/>
    <col min="3" max="3" width="21.7109375" style="2" customWidth="1"/>
    <col min="4" max="4" width="67.28515625" style="2" customWidth="1"/>
    <col min="5" max="5" width="56.28515625" style="2" customWidth="1"/>
    <col min="6" max="8" width="14.7109375" style="34" customWidth="1"/>
    <col min="9" max="17" width="14.7109375" style="2" customWidth="1"/>
    <col min="18" max="18" width="11.7109375" style="34" customWidth="1"/>
    <col min="19" max="19" width="3.7109375" style="2" customWidth="1"/>
    <col min="20" max="16384" width="11.42578125" style="2"/>
  </cols>
  <sheetData>
    <row r="1" spans="1:33" s="6" customFormat="1" ht="13.5" thickBot="1">
      <c r="A1" s="3"/>
      <c r="B1" s="3"/>
      <c r="C1" s="3"/>
      <c r="D1" s="4"/>
      <c r="E1" s="3"/>
      <c r="F1" s="33"/>
      <c r="G1" s="33"/>
      <c r="H1" s="33"/>
      <c r="I1" s="3"/>
      <c r="J1" s="3"/>
      <c r="K1" s="3"/>
      <c r="L1" s="3"/>
      <c r="M1" s="3"/>
      <c r="N1" s="3"/>
      <c r="O1" s="3"/>
      <c r="P1" s="3"/>
      <c r="Q1" s="3"/>
      <c r="R1" s="33"/>
      <c r="S1" s="3"/>
    </row>
    <row r="2" spans="1:33" s="6" customFormat="1" ht="15.75" customHeight="1">
      <c r="A2" s="3"/>
      <c r="B2" s="7"/>
      <c r="C2" s="8"/>
      <c r="D2" s="61" t="s">
        <v>0</v>
      </c>
      <c r="E2" s="63" t="str">
        <f>+'CARACTERIZACION INDICADOR'!F2</f>
        <v xml:space="preserve">Administración.del.servicio.público.registral
</v>
      </c>
      <c r="F2" s="10"/>
      <c r="G2" s="123" t="s">
        <v>47</v>
      </c>
      <c r="H2" s="123"/>
      <c r="I2" s="123"/>
      <c r="J2" s="19"/>
      <c r="K2" s="10"/>
      <c r="L2" s="10"/>
      <c r="M2" s="22"/>
      <c r="N2" s="19"/>
      <c r="O2" s="10"/>
      <c r="P2" s="10"/>
      <c r="Q2" s="22"/>
      <c r="R2" s="52"/>
      <c r="S2" s="3"/>
    </row>
    <row r="3" spans="1:33" s="6" customFormat="1" ht="15.75" customHeight="1">
      <c r="A3" s="3"/>
      <c r="B3" s="12"/>
      <c r="C3" s="13"/>
      <c r="D3" s="62" t="s">
        <v>3</v>
      </c>
      <c r="E3" s="64" t="str">
        <f>+'CARACTERIZACION INDICADOR'!F3</f>
        <v>Administración de Modelo de Servicio Ventanilla Única</v>
      </c>
      <c r="G3" s="124"/>
      <c r="H3" s="124"/>
      <c r="I3" s="124"/>
      <c r="J3" s="20"/>
      <c r="N3" s="20"/>
      <c r="R3" s="53"/>
      <c r="S3" s="3"/>
    </row>
    <row r="4" spans="1:33" s="6" customFormat="1" ht="15.75" customHeight="1">
      <c r="A4" s="3"/>
      <c r="B4" s="16"/>
      <c r="C4" s="17"/>
      <c r="D4" s="62" t="s">
        <v>5</v>
      </c>
      <c r="E4" s="65" t="str">
        <f>+'CARACTERIZACION INDICADOR'!F4</f>
        <v>VUR DIRECCION TECNICA DE REGISTRO</v>
      </c>
      <c r="F4" s="18"/>
      <c r="G4" s="124"/>
      <c r="H4" s="124"/>
      <c r="I4" s="124"/>
      <c r="J4" s="21"/>
      <c r="K4" s="15"/>
      <c r="L4" s="15"/>
      <c r="M4" s="15"/>
      <c r="N4" s="21"/>
      <c r="O4" s="15"/>
      <c r="P4" s="15"/>
      <c r="Q4" s="15"/>
      <c r="R4" s="54"/>
      <c r="S4" s="3"/>
    </row>
    <row r="5" spans="1:33" s="6" customFormat="1" ht="21.75" customHeight="1" thickBot="1">
      <c r="A5" s="3"/>
      <c r="B5" s="45"/>
      <c r="C5" s="32"/>
      <c r="D5" s="44"/>
      <c r="E5" s="32"/>
      <c r="F5" s="46"/>
      <c r="G5" s="125"/>
      <c r="H5" s="125"/>
      <c r="I5" s="125"/>
      <c r="J5" s="32"/>
      <c r="K5" s="32"/>
      <c r="L5" s="32"/>
      <c r="M5" s="32"/>
      <c r="N5" s="32"/>
      <c r="O5" s="32"/>
      <c r="P5" s="32"/>
      <c r="Q5" s="32"/>
      <c r="R5" s="55"/>
      <c r="S5" s="3"/>
    </row>
    <row r="6" spans="1:33" s="6" customFormat="1" ht="21.75" customHeight="1" thickBot="1">
      <c r="A6" s="3"/>
      <c r="B6" s="3"/>
      <c r="C6" s="3"/>
      <c r="D6" s="3"/>
      <c r="E6" s="3"/>
      <c r="F6" s="33"/>
      <c r="G6" s="33"/>
      <c r="H6" s="33"/>
      <c r="I6" s="3"/>
      <c r="J6" s="3"/>
      <c r="K6" s="3"/>
      <c r="L6" s="3"/>
      <c r="M6" s="3"/>
      <c r="N6" s="3"/>
      <c r="O6" s="3"/>
      <c r="P6" s="3"/>
      <c r="Q6" s="3"/>
      <c r="R6" s="33"/>
      <c r="S6" s="3"/>
    </row>
    <row r="7" spans="1:33" s="6" customFormat="1" ht="19.5" thickBot="1">
      <c r="A7" s="3"/>
      <c r="B7" s="126" t="s">
        <v>7</v>
      </c>
      <c r="C7" s="129" t="s">
        <v>48</v>
      </c>
      <c r="D7" s="129" t="s">
        <v>12</v>
      </c>
      <c r="E7" s="129" t="s">
        <v>49</v>
      </c>
      <c r="F7" s="132" t="s">
        <v>47</v>
      </c>
      <c r="G7" s="133"/>
      <c r="H7" s="133"/>
      <c r="I7" s="133"/>
      <c r="J7" s="133"/>
      <c r="K7" s="133"/>
      <c r="L7" s="133"/>
      <c r="M7" s="133"/>
      <c r="N7" s="133"/>
      <c r="O7" s="133"/>
      <c r="P7" s="133"/>
      <c r="Q7" s="133"/>
      <c r="R7" s="134"/>
      <c r="S7" s="3"/>
    </row>
    <row r="8" spans="1:33" s="6" customFormat="1" ht="16.5" thickBot="1">
      <c r="A8" s="3"/>
      <c r="B8" s="127"/>
      <c r="C8" s="130"/>
      <c r="D8" s="130"/>
      <c r="E8" s="130"/>
      <c r="F8" s="135" t="s">
        <v>50</v>
      </c>
      <c r="G8" s="136"/>
      <c r="H8" s="136"/>
      <c r="I8" s="137"/>
      <c r="J8" s="135" t="s">
        <v>51</v>
      </c>
      <c r="K8" s="136"/>
      <c r="L8" s="136"/>
      <c r="M8" s="137"/>
      <c r="N8" s="135" t="s">
        <v>52</v>
      </c>
      <c r="O8" s="136"/>
      <c r="P8" s="136"/>
      <c r="Q8" s="137"/>
      <c r="R8" s="66"/>
      <c r="S8" s="3"/>
    </row>
    <row r="9" spans="1:33" ht="15.75" thickBot="1">
      <c r="A9" s="3"/>
      <c r="B9" s="128"/>
      <c r="C9" s="131"/>
      <c r="D9" s="131"/>
      <c r="E9" s="131"/>
      <c r="F9" s="76" t="s">
        <v>53</v>
      </c>
      <c r="G9" s="77" t="s">
        <v>54</v>
      </c>
      <c r="H9" s="78" t="s">
        <v>55</v>
      </c>
      <c r="I9" s="79" t="s">
        <v>56</v>
      </c>
      <c r="J9" s="79" t="s">
        <v>57</v>
      </c>
      <c r="K9" s="79" t="s">
        <v>58</v>
      </c>
      <c r="L9" s="79" t="s">
        <v>59</v>
      </c>
      <c r="M9" s="79" t="s">
        <v>60</v>
      </c>
      <c r="N9" s="79" t="s">
        <v>61</v>
      </c>
      <c r="O9" s="79" t="s">
        <v>62</v>
      </c>
      <c r="P9" s="79" t="s">
        <v>63</v>
      </c>
      <c r="Q9" s="79" t="s">
        <v>64</v>
      </c>
      <c r="R9" s="76" t="s">
        <v>65</v>
      </c>
      <c r="S9" s="3"/>
    </row>
    <row r="10" spans="1:33" ht="15" customHeight="1">
      <c r="A10" s="3"/>
      <c r="B10" s="120"/>
      <c r="C10" s="117" t="str">
        <f>+'CARACTERIZACION INDICADOR'!B8</f>
        <v xml:space="preserve">Notarias Usuarias De Los Servicios VUR "Repositorio De Poderes" </v>
      </c>
      <c r="D10" s="117" t="str">
        <f>+'CARACTERIZACION INDICADOR'!F8</f>
        <v>Notarias usuarias de los servicios VUR - Repositorio de Poderes/ 
Notarias habilitadas para uso del servicio</v>
      </c>
      <c r="E10" s="102" t="s">
        <v>66</v>
      </c>
      <c r="F10" s="80">
        <v>634</v>
      </c>
      <c r="G10" s="80">
        <v>648</v>
      </c>
      <c r="H10" s="80">
        <v>679</v>
      </c>
      <c r="I10" s="80">
        <v>666</v>
      </c>
      <c r="J10" s="80">
        <v>696</v>
      </c>
      <c r="K10" s="80">
        <v>697</v>
      </c>
      <c r="L10" s="80">
        <v>703</v>
      </c>
      <c r="M10" s="80">
        <v>718</v>
      </c>
      <c r="N10" s="80"/>
      <c r="O10" s="80"/>
      <c r="P10" s="80"/>
      <c r="Q10" s="80"/>
      <c r="R10" s="81">
        <f>SUM(F10:Q10)</f>
        <v>5441</v>
      </c>
      <c r="S10" s="3"/>
    </row>
    <row r="11" spans="1:33" ht="15" customHeight="1">
      <c r="A11" s="3"/>
      <c r="B11" s="121"/>
      <c r="C11" s="118"/>
      <c r="D11" s="118"/>
      <c r="E11" s="103" t="s">
        <v>67</v>
      </c>
      <c r="F11" s="82">
        <v>913</v>
      </c>
      <c r="G11" s="82">
        <v>913</v>
      </c>
      <c r="H11" s="82">
        <v>914</v>
      </c>
      <c r="I11" s="82">
        <v>914</v>
      </c>
      <c r="J11" s="82">
        <v>914</v>
      </c>
      <c r="K11" s="82">
        <v>914</v>
      </c>
      <c r="L11" s="82">
        <v>914</v>
      </c>
      <c r="M11" s="82">
        <v>917</v>
      </c>
      <c r="N11" s="82"/>
      <c r="O11" s="82"/>
      <c r="P11" s="82"/>
      <c r="Q11" s="82"/>
      <c r="R11" s="83">
        <f>SUM(F11:Q11)</f>
        <v>7313</v>
      </c>
      <c r="S11" s="3"/>
    </row>
    <row r="12" spans="1:33" s="42" customFormat="1" ht="14.25" customHeight="1">
      <c r="A12" s="3"/>
      <c r="B12" s="121"/>
      <c r="C12" s="118"/>
      <c r="D12" s="118"/>
      <c r="E12" s="73" t="s">
        <v>68</v>
      </c>
      <c r="F12" s="84">
        <f>+F10/F11</f>
        <v>0.69441401971522454</v>
      </c>
      <c r="G12" s="85">
        <f t="shared" ref="G12:R12" si="0">+G10/G11</f>
        <v>0.70974808324205918</v>
      </c>
      <c r="H12" s="85">
        <f t="shared" si="0"/>
        <v>0.74288840262582057</v>
      </c>
      <c r="I12" s="85">
        <f t="shared" si="0"/>
        <v>0.7286652078774617</v>
      </c>
      <c r="J12" s="85">
        <f t="shared" si="0"/>
        <v>0.76148796498905913</v>
      </c>
      <c r="K12" s="85">
        <f t="shared" si="0"/>
        <v>0.76258205689277903</v>
      </c>
      <c r="L12" s="85">
        <f t="shared" si="0"/>
        <v>0.76914660831509851</v>
      </c>
      <c r="M12" s="85">
        <f t="shared" si="0"/>
        <v>0.78298800436205018</v>
      </c>
      <c r="N12" s="85" t="e">
        <f t="shared" si="0"/>
        <v>#DIV/0!</v>
      </c>
      <c r="O12" s="85" t="e">
        <f t="shared" si="0"/>
        <v>#DIV/0!</v>
      </c>
      <c r="P12" s="85" t="e">
        <f t="shared" si="0"/>
        <v>#DIV/0!</v>
      </c>
      <c r="Q12" s="85" t="e">
        <f t="shared" si="0"/>
        <v>#DIV/0!</v>
      </c>
      <c r="R12" s="86">
        <f t="shared" si="0"/>
        <v>0.74401750307671266</v>
      </c>
      <c r="S12" s="3"/>
      <c r="U12" s="43"/>
      <c r="V12" s="43"/>
      <c r="W12" s="43"/>
      <c r="X12" s="43"/>
      <c r="Y12" s="43"/>
      <c r="Z12" s="43"/>
      <c r="AA12" s="43"/>
      <c r="AB12" s="43"/>
      <c r="AC12" s="43"/>
      <c r="AD12" s="43"/>
      <c r="AE12" s="43"/>
      <c r="AF12" s="43"/>
      <c r="AG12" s="43"/>
    </row>
    <row r="13" spans="1:33" ht="15" customHeight="1" thickBot="1">
      <c r="A13" s="3"/>
      <c r="B13" s="122"/>
      <c r="C13" s="119"/>
      <c r="D13" s="119"/>
      <c r="E13" s="74" t="s">
        <v>69</v>
      </c>
      <c r="F13" s="87">
        <f>+'CARACTERIZACION INDICADOR'!$L$8</f>
        <v>0.75</v>
      </c>
      <c r="G13" s="87">
        <f>+'CARACTERIZACION INDICADOR'!$L$8</f>
        <v>0.75</v>
      </c>
      <c r="H13" s="87">
        <f>+'CARACTERIZACION INDICADOR'!$L$8</f>
        <v>0.75</v>
      </c>
      <c r="I13" s="87">
        <f>+'CARACTERIZACION INDICADOR'!$L$8</f>
        <v>0.75</v>
      </c>
      <c r="J13" s="87">
        <f>+'CARACTERIZACION INDICADOR'!$L$8</f>
        <v>0.75</v>
      </c>
      <c r="K13" s="87">
        <f>+'CARACTERIZACION INDICADOR'!$L$8</f>
        <v>0.75</v>
      </c>
      <c r="L13" s="87">
        <f>+'CARACTERIZACION INDICADOR'!$L$8</f>
        <v>0.75</v>
      </c>
      <c r="M13" s="87">
        <f>+'CARACTERIZACION INDICADOR'!$L$8</f>
        <v>0.75</v>
      </c>
      <c r="N13" s="87">
        <f>+'CARACTERIZACION INDICADOR'!$L$8</f>
        <v>0.75</v>
      </c>
      <c r="O13" s="87">
        <f>+'CARACTERIZACION INDICADOR'!$L$8</f>
        <v>0.75</v>
      </c>
      <c r="P13" s="87">
        <f>+'CARACTERIZACION INDICADOR'!$L$8</f>
        <v>0.75</v>
      </c>
      <c r="Q13" s="87">
        <f>+'CARACTERIZACION INDICADOR'!$L$8</f>
        <v>0.75</v>
      </c>
      <c r="R13" s="87">
        <f>+'CARACTERIZACION INDICADOR'!$L$8</f>
        <v>0.75</v>
      </c>
      <c r="S13" s="3"/>
    </row>
    <row r="14" spans="1:33" ht="23.25" customHeight="1">
      <c r="A14" s="3"/>
      <c r="B14" s="118"/>
      <c r="C14" s="118" t="str">
        <f>+'CARACTERIZACION INDICADOR'!B9</f>
        <v xml:space="preserve">Entidades Usuarias De Los Servicios de Consultas VUR </v>
      </c>
      <c r="D14" s="118" t="str">
        <f>+'CARACTERIZACION INDICADOR'!C9</f>
        <v>Realizar seguimiento al uso del portal VUR por parte de las entidades que acceden a la informacion Registral por Art 15.</v>
      </c>
      <c r="E14" s="104" t="s">
        <v>70</v>
      </c>
      <c r="F14" s="80">
        <v>550</v>
      </c>
      <c r="G14" s="80">
        <v>582</v>
      </c>
      <c r="H14" s="80">
        <v>592</v>
      </c>
      <c r="I14" s="80">
        <v>588</v>
      </c>
      <c r="J14" s="80">
        <v>606</v>
      </c>
      <c r="K14" s="80">
        <v>618</v>
      </c>
      <c r="L14" s="80">
        <v>621</v>
      </c>
      <c r="M14" s="80">
        <v>642</v>
      </c>
      <c r="N14" s="80"/>
      <c r="O14" s="80"/>
      <c r="P14" s="80"/>
      <c r="Q14" s="80"/>
      <c r="R14" s="81">
        <f>SUM(F14:Q14)</f>
        <v>4799</v>
      </c>
      <c r="S14" s="3"/>
    </row>
    <row r="15" spans="1:33" ht="15" customHeight="1">
      <c r="A15" s="3"/>
      <c r="B15" s="118"/>
      <c r="C15" s="118"/>
      <c r="D15" s="118"/>
      <c r="E15" s="105" t="s">
        <v>71</v>
      </c>
      <c r="F15" s="82">
        <v>647</v>
      </c>
      <c r="G15" s="82">
        <v>653</v>
      </c>
      <c r="H15" s="82">
        <v>663</v>
      </c>
      <c r="I15" s="82">
        <v>670</v>
      </c>
      <c r="J15" s="82">
        <v>684</v>
      </c>
      <c r="K15" s="82">
        <v>693</v>
      </c>
      <c r="L15" s="82">
        <v>716</v>
      </c>
      <c r="M15" s="82">
        <v>723</v>
      </c>
      <c r="N15" s="82"/>
      <c r="O15" s="82"/>
      <c r="P15" s="82"/>
      <c r="Q15" s="82"/>
      <c r="R15" s="83">
        <f>SUM(F15:Q15)</f>
        <v>5449</v>
      </c>
      <c r="S15" s="3"/>
    </row>
    <row r="16" spans="1:33" s="42" customFormat="1" ht="17.25" customHeight="1">
      <c r="A16" s="3"/>
      <c r="B16" s="118"/>
      <c r="C16" s="118"/>
      <c r="D16" s="118"/>
      <c r="E16" s="75" t="s">
        <v>68</v>
      </c>
      <c r="F16" s="84">
        <f>+F14/F15</f>
        <v>0.85007727975270475</v>
      </c>
      <c r="G16" s="85">
        <f t="shared" ref="G16" si="1">+G14/G15</f>
        <v>0.89127105666156203</v>
      </c>
      <c r="H16" s="85">
        <f t="shared" ref="H16" si="2">+H14/H15</f>
        <v>0.89291101055806943</v>
      </c>
      <c r="I16" s="85">
        <f t="shared" ref="I16" si="3">+I14/I15</f>
        <v>0.87761194029850742</v>
      </c>
      <c r="J16" s="85">
        <f t="shared" ref="J16" si="4">+J14/J15</f>
        <v>0.88596491228070173</v>
      </c>
      <c r="K16" s="85">
        <f t="shared" ref="K16" si="5">+K14/K15</f>
        <v>0.89177489177489178</v>
      </c>
      <c r="L16" s="85">
        <f t="shared" ref="L16" si="6">+L14/L15</f>
        <v>0.86731843575418999</v>
      </c>
      <c r="M16" s="85">
        <f t="shared" ref="M16" si="7">+M14/M15</f>
        <v>0.88796680497925307</v>
      </c>
      <c r="N16" s="85" t="e">
        <f t="shared" ref="N16" si="8">+N14/N15</f>
        <v>#DIV/0!</v>
      </c>
      <c r="O16" s="85" t="e">
        <f t="shared" ref="O16" si="9">+O14/O15</f>
        <v>#DIV/0!</v>
      </c>
      <c r="P16" s="85" t="e">
        <f t="shared" ref="P16" si="10">+P14/P15</f>
        <v>#DIV/0!</v>
      </c>
      <c r="Q16" s="85" t="e">
        <f t="shared" ref="Q16" si="11">+Q14/Q15</f>
        <v>#DIV/0!</v>
      </c>
      <c r="R16" s="86">
        <f t="shared" ref="R16" si="12">+R14/R15</f>
        <v>0.88071205725821256</v>
      </c>
      <c r="S16" s="3"/>
      <c r="U16" s="43"/>
      <c r="V16" s="43"/>
      <c r="W16" s="43"/>
      <c r="X16" s="43"/>
      <c r="Y16" s="43"/>
      <c r="Z16" s="43"/>
      <c r="AA16" s="43"/>
      <c r="AB16" s="43"/>
      <c r="AC16" s="43"/>
      <c r="AD16" s="43"/>
      <c r="AE16" s="43"/>
      <c r="AF16" s="43"/>
      <c r="AG16" s="43"/>
    </row>
    <row r="17" spans="1:19" ht="15" customHeight="1" thickBot="1">
      <c r="A17" s="3"/>
      <c r="B17" s="119"/>
      <c r="C17" s="119"/>
      <c r="D17" s="119"/>
      <c r="E17" s="72" t="s">
        <v>69</v>
      </c>
      <c r="F17" s="87">
        <f>+'CARACTERIZACION INDICADOR'!$L$9</f>
        <v>0.85</v>
      </c>
      <c r="G17" s="87">
        <f>+'CARACTERIZACION INDICADOR'!$L$9</f>
        <v>0.85</v>
      </c>
      <c r="H17" s="87">
        <f>+'CARACTERIZACION INDICADOR'!$L$9</f>
        <v>0.85</v>
      </c>
      <c r="I17" s="87">
        <f>+'CARACTERIZACION INDICADOR'!$L$9</f>
        <v>0.85</v>
      </c>
      <c r="J17" s="87">
        <f>+'CARACTERIZACION INDICADOR'!$L$9</f>
        <v>0.85</v>
      </c>
      <c r="K17" s="87">
        <f>+'CARACTERIZACION INDICADOR'!$L$9</f>
        <v>0.85</v>
      </c>
      <c r="L17" s="87">
        <f>+'CARACTERIZACION INDICADOR'!$L$9</f>
        <v>0.85</v>
      </c>
      <c r="M17" s="87">
        <f>+'CARACTERIZACION INDICADOR'!$L$9</f>
        <v>0.85</v>
      </c>
      <c r="N17" s="87">
        <f>+'CARACTERIZACION INDICADOR'!$L$9</f>
        <v>0.85</v>
      </c>
      <c r="O17" s="87">
        <f>+'CARACTERIZACION INDICADOR'!$L$9</f>
        <v>0.85</v>
      </c>
      <c r="P17" s="87">
        <f>+'CARACTERIZACION INDICADOR'!$L$9</f>
        <v>0.85</v>
      </c>
      <c r="Q17" s="87">
        <f>+'CARACTERIZACION INDICADOR'!$L$9</f>
        <v>0.85</v>
      </c>
      <c r="R17" s="87">
        <f>+'CARACTERIZACION INDICADOR'!$L$9</f>
        <v>0.85</v>
      </c>
      <c r="S17" s="3"/>
    </row>
    <row r="18" spans="1:19" ht="15" customHeight="1">
      <c r="A18" s="3"/>
      <c r="B18" s="3"/>
      <c r="C18" s="3"/>
      <c r="D18" s="3"/>
      <c r="E18" s="3"/>
      <c r="F18" s="3"/>
      <c r="G18" s="3"/>
      <c r="H18" s="3"/>
      <c r="I18" s="3"/>
      <c r="J18" s="3"/>
      <c r="K18" s="3"/>
      <c r="L18" s="3"/>
      <c r="M18" s="3"/>
      <c r="N18" s="3"/>
      <c r="O18" s="3"/>
      <c r="P18" s="3"/>
      <c r="Q18" s="3"/>
      <c r="R18" s="33"/>
      <c r="S18" s="3"/>
    </row>
  </sheetData>
  <mergeCells count="15">
    <mergeCell ref="G2:I5"/>
    <mergeCell ref="B7:B9"/>
    <mergeCell ref="C7:C9"/>
    <mergeCell ref="D7:D9"/>
    <mergeCell ref="E7:E9"/>
    <mergeCell ref="F7:R7"/>
    <mergeCell ref="F8:I8"/>
    <mergeCell ref="J8:M8"/>
    <mergeCell ref="N8:Q8"/>
    <mergeCell ref="D10:D13"/>
    <mergeCell ref="B10:B13"/>
    <mergeCell ref="C10:C13"/>
    <mergeCell ref="B14:B17"/>
    <mergeCell ref="C14:C17"/>
    <mergeCell ref="D14:D17"/>
  </mergeCells>
  <printOptions horizontalCentered="1" verticalCentered="1"/>
  <pageMargins left="1.1811023622047245" right="0" top="0.98425196850393704" bottom="0.98425196850393704" header="0.51181102362204722" footer="0.51181102362204722"/>
  <pageSetup paperSize="5" scale="55" orientation="landscape" r:id="rId1"/>
  <headerFooter>
    <oddFooter>&amp;L&amp;8DE-SOGI-PR-06-FR-01 V04 F23-11-2015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H47"/>
  <sheetViews>
    <sheetView showGridLines="0" zoomScale="85" zoomScaleNormal="85" workbookViewId="0">
      <selection activeCell="T20" sqref="T20:Z20"/>
    </sheetView>
  </sheetViews>
  <sheetFormatPr defaultColWidth="11.42578125" defaultRowHeight="15" customHeight="1"/>
  <cols>
    <col min="1" max="1" width="3.7109375" customWidth="1"/>
    <col min="2" max="4" width="9.140625" customWidth="1"/>
    <col min="5" max="5" width="50.42578125" customWidth="1"/>
    <col min="6" max="12" width="6.42578125" customWidth="1"/>
    <col min="13" max="34" width="9.28515625" customWidth="1"/>
  </cols>
  <sheetData>
    <row r="1" spans="1:34" s="6" customFormat="1" ht="15" customHeight="1" thickBot="1">
      <c r="A1" s="3"/>
      <c r="B1" s="3"/>
      <c r="C1" s="3"/>
      <c r="D1" s="4"/>
      <c r="E1" s="3"/>
      <c r="F1" s="3"/>
      <c r="G1" s="3"/>
      <c r="H1" s="3"/>
      <c r="I1" s="3"/>
      <c r="J1" s="5"/>
      <c r="K1" s="3"/>
      <c r="L1" s="3"/>
      <c r="M1" s="3"/>
      <c r="N1" s="3"/>
      <c r="O1" s="3"/>
      <c r="P1" s="3"/>
      <c r="Q1" s="3"/>
      <c r="R1" s="3"/>
      <c r="S1" s="3"/>
      <c r="T1" s="3"/>
      <c r="U1" s="3"/>
      <c r="V1" s="3"/>
      <c r="W1" s="3"/>
      <c r="X1" s="3"/>
      <c r="Y1" s="3"/>
      <c r="Z1" s="3"/>
      <c r="AA1" s="3"/>
      <c r="AB1" s="3"/>
      <c r="AC1" s="3"/>
      <c r="AD1" s="3"/>
      <c r="AE1" s="3"/>
      <c r="AF1" s="3"/>
      <c r="AG1" s="3"/>
      <c r="AH1" s="3"/>
    </row>
    <row r="2" spans="1:34" s="6" customFormat="1" ht="15.75" customHeight="1">
      <c r="A2" s="3"/>
      <c r="B2" s="7"/>
      <c r="C2" s="8"/>
      <c r="D2" s="9"/>
      <c r="E2" s="61" t="s">
        <v>0</v>
      </c>
      <c r="F2" s="63" t="str">
        <f>+'CARACTERIZACION INDICADOR'!F2</f>
        <v xml:space="preserve">Administración.del.servicio.público.registral
</v>
      </c>
      <c r="G2" s="19"/>
      <c r="H2" s="10"/>
      <c r="I2" s="22"/>
      <c r="J2" s="11"/>
      <c r="K2" s="10"/>
      <c r="L2" s="10"/>
      <c r="M2" s="138" t="s">
        <v>72</v>
      </c>
      <c r="N2" s="138"/>
      <c r="O2" s="138"/>
      <c r="P2" s="138"/>
      <c r="Q2" s="138"/>
      <c r="R2" s="138"/>
      <c r="S2" s="138"/>
      <c r="T2" s="138"/>
      <c r="U2" s="24"/>
      <c r="V2" s="24"/>
      <c r="W2" s="24"/>
      <c r="X2" s="24"/>
      <c r="Y2" s="24"/>
      <c r="Z2" s="24"/>
      <c r="AA2" s="24"/>
      <c r="AB2" s="24"/>
      <c r="AC2" s="24"/>
      <c r="AD2" s="24"/>
      <c r="AE2" s="24"/>
      <c r="AF2" s="24"/>
      <c r="AG2" s="25"/>
      <c r="AH2" s="3"/>
    </row>
    <row r="3" spans="1:34" s="6" customFormat="1" ht="15.75" customHeight="1">
      <c r="A3" s="3"/>
      <c r="B3" s="12"/>
      <c r="C3" s="13"/>
      <c r="D3" s="56"/>
      <c r="E3" s="62" t="s">
        <v>3</v>
      </c>
      <c r="F3" s="64" t="str">
        <f>+'CARACTERIZACION INDICADOR'!F3</f>
        <v>Administración de Modelo de Servicio Ventanilla Única</v>
      </c>
      <c r="G3" s="20"/>
      <c r="J3" s="14"/>
      <c r="M3" s="139"/>
      <c r="N3" s="139"/>
      <c r="O3" s="139"/>
      <c r="P3" s="139"/>
      <c r="Q3" s="139"/>
      <c r="R3" s="139"/>
      <c r="S3" s="139"/>
      <c r="T3" s="139"/>
      <c r="AG3" s="26"/>
      <c r="AH3" s="3"/>
    </row>
    <row r="4" spans="1:34" s="6" customFormat="1" ht="15.75" customHeight="1">
      <c r="A4" s="3"/>
      <c r="B4" s="16"/>
      <c r="C4" s="17"/>
      <c r="D4" s="18"/>
      <c r="E4" s="62" t="s">
        <v>5</v>
      </c>
      <c r="F4" s="65" t="str">
        <f>+'CARACTERIZACION INDICADOR'!F4</f>
        <v>VUR DIRECCION TECNICA DE REGISTRO</v>
      </c>
      <c r="G4" s="21"/>
      <c r="H4" s="15"/>
      <c r="I4" s="15"/>
      <c r="J4" s="23"/>
      <c r="K4" s="15"/>
      <c r="L4" s="15"/>
      <c r="M4" s="139"/>
      <c r="N4" s="139"/>
      <c r="O4" s="139"/>
      <c r="P4" s="139"/>
      <c r="Q4" s="139"/>
      <c r="R4" s="139"/>
      <c r="S4" s="139"/>
      <c r="T4" s="139"/>
      <c r="AG4" s="26"/>
      <c r="AH4" s="3"/>
    </row>
    <row r="5" spans="1:34" s="6" customFormat="1" ht="21.75" customHeight="1" thickBot="1">
      <c r="A5" s="3"/>
      <c r="B5" s="70"/>
      <c r="C5" s="32"/>
      <c r="D5" s="32"/>
      <c r="E5" s="44"/>
      <c r="F5" s="44"/>
      <c r="G5" s="44"/>
      <c r="H5" s="44"/>
      <c r="I5" s="32"/>
      <c r="J5" s="32"/>
      <c r="K5" s="32"/>
      <c r="L5" s="32"/>
      <c r="M5" s="140"/>
      <c r="N5" s="140"/>
      <c r="O5" s="140"/>
      <c r="P5" s="140"/>
      <c r="Q5" s="140"/>
      <c r="R5" s="140"/>
      <c r="S5" s="140"/>
      <c r="T5" s="140"/>
      <c r="U5" s="27"/>
      <c r="V5" s="27"/>
      <c r="W5" s="27"/>
      <c r="X5" s="27"/>
      <c r="Y5" s="27"/>
      <c r="Z5" s="27"/>
      <c r="AA5" s="27"/>
      <c r="AB5" s="27"/>
      <c r="AC5" s="27"/>
      <c r="AD5" s="27"/>
      <c r="AE5" s="27"/>
      <c r="AF5" s="27"/>
      <c r="AG5" s="28"/>
      <c r="AH5" s="3"/>
    </row>
    <row r="6" spans="1:34" s="6" customFormat="1" ht="20.25" customHeight="1" thickBo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13.5" customHeight="1">
      <c r="A7" s="3"/>
      <c r="B7" s="141" t="s">
        <v>73</v>
      </c>
      <c r="C7" s="142"/>
      <c r="D7" s="142"/>
      <c r="E7" s="145" t="str">
        <f>+'CARACTERIZACION INDICADOR'!B8</f>
        <v xml:space="preserve">Notarias Usuarias De Los Servicios VUR "Repositorio De Poderes" </v>
      </c>
      <c r="F7" s="145"/>
      <c r="G7" s="145"/>
      <c r="H7" s="145"/>
      <c r="I7" s="145"/>
      <c r="J7" s="145"/>
      <c r="K7" s="145"/>
      <c r="L7" s="146"/>
      <c r="M7" s="149" t="s">
        <v>74</v>
      </c>
      <c r="N7" s="150"/>
      <c r="O7" s="150"/>
      <c r="P7" s="150"/>
      <c r="Q7" s="150"/>
      <c r="R7" s="150"/>
      <c r="S7" s="151"/>
      <c r="T7" s="149" t="s">
        <v>74</v>
      </c>
      <c r="U7" s="150"/>
      <c r="V7" s="150"/>
      <c r="W7" s="150"/>
      <c r="X7" s="150"/>
      <c r="Y7" s="150"/>
      <c r="Z7" s="151"/>
      <c r="AA7" s="149" t="s">
        <v>74</v>
      </c>
      <c r="AB7" s="150"/>
      <c r="AC7" s="150"/>
      <c r="AD7" s="150"/>
      <c r="AE7" s="150"/>
      <c r="AF7" s="150"/>
      <c r="AG7" s="151"/>
      <c r="AH7" s="3"/>
    </row>
    <row r="8" spans="1:34" ht="13.5" customHeight="1" thickBot="1">
      <c r="A8" s="3"/>
      <c r="B8" s="143"/>
      <c r="C8" s="144"/>
      <c r="D8" s="144"/>
      <c r="E8" s="147"/>
      <c r="F8" s="147"/>
      <c r="G8" s="147"/>
      <c r="H8" s="147"/>
      <c r="I8" s="147"/>
      <c r="J8" s="147"/>
      <c r="K8" s="147"/>
      <c r="L8" s="148"/>
      <c r="M8" s="152" t="s">
        <v>75</v>
      </c>
      <c r="N8" s="153"/>
      <c r="O8" s="153"/>
      <c r="P8" s="153"/>
      <c r="Q8" s="153"/>
      <c r="R8" s="153"/>
      <c r="S8" s="154"/>
      <c r="T8" s="152" t="s">
        <v>76</v>
      </c>
      <c r="U8" s="153"/>
      <c r="V8" s="153"/>
      <c r="W8" s="153"/>
      <c r="X8" s="153"/>
      <c r="Y8" s="153"/>
      <c r="Z8" s="154"/>
      <c r="AA8" s="152" t="s">
        <v>77</v>
      </c>
      <c r="AB8" s="153"/>
      <c r="AC8" s="153"/>
      <c r="AD8" s="153"/>
      <c r="AE8" s="153"/>
      <c r="AF8" s="153"/>
      <c r="AG8" s="154"/>
      <c r="AH8" s="3"/>
    </row>
    <row r="9" spans="1:34" ht="18" customHeight="1">
      <c r="A9" s="3"/>
      <c r="B9" s="155"/>
      <c r="C9" s="156"/>
      <c r="D9" s="156"/>
      <c r="E9" s="156"/>
      <c r="F9" s="156"/>
      <c r="G9" s="156"/>
      <c r="H9" s="156"/>
      <c r="I9" s="156"/>
      <c r="J9" s="156"/>
      <c r="K9" s="156"/>
      <c r="L9" s="157"/>
      <c r="M9" s="163" t="s">
        <v>78</v>
      </c>
      <c r="N9" s="164"/>
      <c r="O9" s="164"/>
      <c r="P9" s="164"/>
      <c r="Q9" s="164"/>
      <c r="R9" s="164"/>
      <c r="S9" s="165"/>
      <c r="T9" s="163" t="s">
        <v>79</v>
      </c>
      <c r="U9" s="164"/>
      <c r="V9" s="164"/>
      <c r="W9" s="164"/>
      <c r="X9" s="164"/>
      <c r="Y9" s="164"/>
      <c r="Z9" s="165"/>
      <c r="AA9" s="172"/>
      <c r="AB9" s="172"/>
      <c r="AC9" s="172"/>
      <c r="AD9" s="172"/>
      <c r="AE9" s="172"/>
      <c r="AF9" s="172"/>
      <c r="AG9" s="172"/>
      <c r="AH9" s="3"/>
    </row>
    <row r="10" spans="1:34" ht="18" customHeight="1">
      <c r="A10" s="3"/>
      <c r="B10" s="155"/>
      <c r="C10" s="156"/>
      <c r="D10" s="156"/>
      <c r="E10" s="156"/>
      <c r="F10" s="156"/>
      <c r="G10" s="156"/>
      <c r="H10" s="156"/>
      <c r="I10" s="156"/>
      <c r="J10" s="156"/>
      <c r="K10" s="156"/>
      <c r="L10" s="157"/>
      <c r="M10" s="166"/>
      <c r="N10" s="167"/>
      <c r="O10" s="167"/>
      <c r="P10" s="167"/>
      <c r="Q10" s="167"/>
      <c r="R10" s="167"/>
      <c r="S10" s="168"/>
      <c r="T10" s="166"/>
      <c r="U10" s="167"/>
      <c r="V10" s="167"/>
      <c r="W10" s="167"/>
      <c r="X10" s="167"/>
      <c r="Y10" s="167"/>
      <c r="Z10" s="168"/>
      <c r="AA10" s="162"/>
      <c r="AB10" s="162"/>
      <c r="AC10" s="162"/>
      <c r="AD10" s="162"/>
      <c r="AE10" s="162"/>
      <c r="AF10" s="162"/>
      <c r="AG10" s="162"/>
      <c r="AH10" s="3"/>
    </row>
    <row r="11" spans="1:34" ht="18" customHeight="1">
      <c r="A11" s="3"/>
      <c r="B11" s="155"/>
      <c r="C11" s="156"/>
      <c r="D11" s="156"/>
      <c r="E11" s="156"/>
      <c r="F11" s="156"/>
      <c r="G11" s="156"/>
      <c r="H11" s="156"/>
      <c r="I11" s="156"/>
      <c r="J11" s="156"/>
      <c r="K11" s="156"/>
      <c r="L11" s="157"/>
      <c r="M11" s="166"/>
      <c r="N11" s="167"/>
      <c r="O11" s="167"/>
      <c r="P11" s="167"/>
      <c r="Q11" s="167"/>
      <c r="R11" s="167"/>
      <c r="S11" s="168"/>
      <c r="T11" s="166"/>
      <c r="U11" s="167"/>
      <c r="V11" s="167"/>
      <c r="W11" s="167"/>
      <c r="X11" s="167"/>
      <c r="Y11" s="167"/>
      <c r="Z11" s="168"/>
      <c r="AA11" s="162"/>
      <c r="AB11" s="162"/>
      <c r="AC11" s="162"/>
      <c r="AD11" s="162"/>
      <c r="AE11" s="162"/>
      <c r="AF11" s="162"/>
      <c r="AG11" s="162"/>
      <c r="AH11" s="3"/>
    </row>
    <row r="12" spans="1:34" ht="18" customHeight="1">
      <c r="A12" s="3"/>
      <c r="B12" s="155"/>
      <c r="C12" s="156"/>
      <c r="D12" s="156"/>
      <c r="E12" s="156"/>
      <c r="F12" s="156"/>
      <c r="G12" s="156"/>
      <c r="H12" s="156"/>
      <c r="I12" s="156"/>
      <c r="J12" s="156"/>
      <c r="K12" s="156"/>
      <c r="L12" s="157"/>
      <c r="M12" s="166"/>
      <c r="N12" s="167"/>
      <c r="O12" s="167"/>
      <c r="P12" s="167"/>
      <c r="Q12" s="167"/>
      <c r="R12" s="167"/>
      <c r="S12" s="168"/>
      <c r="T12" s="166"/>
      <c r="U12" s="167"/>
      <c r="V12" s="167"/>
      <c r="W12" s="167"/>
      <c r="X12" s="167"/>
      <c r="Y12" s="167"/>
      <c r="Z12" s="168"/>
      <c r="AA12" s="162"/>
      <c r="AB12" s="162"/>
      <c r="AC12" s="162"/>
      <c r="AD12" s="162"/>
      <c r="AE12" s="162"/>
      <c r="AF12" s="162"/>
      <c r="AG12" s="162"/>
      <c r="AH12" s="3"/>
    </row>
    <row r="13" spans="1:34" ht="18" customHeight="1">
      <c r="A13" s="3"/>
      <c r="B13" s="155"/>
      <c r="C13" s="156"/>
      <c r="D13" s="156"/>
      <c r="E13" s="156"/>
      <c r="F13" s="156"/>
      <c r="G13" s="156"/>
      <c r="H13" s="156"/>
      <c r="I13" s="156"/>
      <c r="J13" s="156"/>
      <c r="K13" s="156"/>
      <c r="L13" s="157"/>
      <c r="M13" s="166"/>
      <c r="N13" s="167"/>
      <c r="O13" s="167"/>
      <c r="P13" s="167"/>
      <c r="Q13" s="167"/>
      <c r="R13" s="167"/>
      <c r="S13" s="168"/>
      <c r="T13" s="166"/>
      <c r="U13" s="167"/>
      <c r="V13" s="167"/>
      <c r="W13" s="167"/>
      <c r="X13" s="167"/>
      <c r="Y13" s="167"/>
      <c r="Z13" s="168"/>
      <c r="AA13" s="162"/>
      <c r="AB13" s="162"/>
      <c r="AC13" s="162"/>
      <c r="AD13" s="162"/>
      <c r="AE13" s="162"/>
      <c r="AF13" s="162"/>
      <c r="AG13" s="162"/>
      <c r="AH13" s="3"/>
    </row>
    <row r="14" spans="1:34" ht="18" customHeight="1">
      <c r="A14" s="3"/>
      <c r="B14" s="155"/>
      <c r="C14" s="156"/>
      <c r="D14" s="156"/>
      <c r="E14" s="156"/>
      <c r="F14" s="156"/>
      <c r="G14" s="156"/>
      <c r="H14" s="156"/>
      <c r="I14" s="156"/>
      <c r="J14" s="156"/>
      <c r="K14" s="156"/>
      <c r="L14" s="157"/>
      <c r="M14" s="166"/>
      <c r="N14" s="167"/>
      <c r="O14" s="167"/>
      <c r="P14" s="167"/>
      <c r="Q14" s="167"/>
      <c r="R14" s="167"/>
      <c r="S14" s="168"/>
      <c r="T14" s="166"/>
      <c r="U14" s="167"/>
      <c r="V14" s="167"/>
      <c r="W14" s="167"/>
      <c r="X14" s="167"/>
      <c r="Y14" s="167"/>
      <c r="Z14" s="168"/>
      <c r="AA14" s="162"/>
      <c r="AB14" s="162"/>
      <c r="AC14" s="162"/>
      <c r="AD14" s="162"/>
      <c r="AE14" s="162"/>
      <c r="AF14" s="162"/>
      <c r="AG14" s="162"/>
      <c r="AH14" s="3"/>
    </row>
    <row r="15" spans="1:34" ht="18" customHeight="1">
      <c r="A15" s="3"/>
      <c r="B15" s="155"/>
      <c r="C15" s="156"/>
      <c r="D15" s="156"/>
      <c r="E15" s="156"/>
      <c r="F15" s="156"/>
      <c r="G15" s="156"/>
      <c r="H15" s="156"/>
      <c r="I15" s="156"/>
      <c r="J15" s="156"/>
      <c r="K15" s="156"/>
      <c r="L15" s="157"/>
      <c r="M15" s="166"/>
      <c r="N15" s="167"/>
      <c r="O15" s="167"/>
      <c r="P15" s="167"/>
      <c r="Q15" s="167"/>
      <c r="R15" s="167"/>
      <c r="S15" s="168"/>
      <c r="T15" s="166"/>
      <c r="U15" s="167"/>
      <c r="V15" s="167"/>
      <c r="W15" s="167"/>
      <c r="X15" s="167"/>
      <c r="Y15" s="167"/>
      <c r="Z15" s="168"/>
      <c r="AA15" s="162"/>
      <c r="AB15" s="162"/>
      <c r="AC15" s="162"/>
      <c r="AD15" s="162"/>
      <c r="AE15" s="162"/>
      <c r="AF15" s="162"/>
      <c r="AG15" s="162"/>
      <c r="AH15" s="3"/>
    </row>
    <row r="16" spans="1:34" ht="18" customHeight="1">
      <c r="A16" s="3"/>
      <c r="B16" s="155"/>
      <c r="C16" s="156"/>
      <c r="D16" s="156"/>
      <c r="E16" s="156"/>
      <c r="F16" s="156"/>
      <c r="G16" s="156"/>
      <c r="H16" s="156"/>
      <c r="I16" s="156"/>
      <c r="J16" s="156"/>
      <c r="K16" s="156"/>
      <c r="L16" s="157"/>
      <c r="M16" s="166"/>
      <c r="N16" s="167"/>
      <c r="O16" s="167"/>
      <c r="P16" s="167"/>
      <c r="Q16" s="167"/>
      <c r="R16" s="167"/>
      <c r="S16" s="168"/>
      <c r="T16" s="166"/>
      <c r="U16" s="167"/>
      <c r="V16" s="167"/>
      <c r="W16" s="167"/>
      <c r="X16" s="167"/>
      <c r="Y16" s="167"/>
      <c r="Z16" s="168"/>
      <c r="AA16" s="162"/>
      <c r="AB16" s="162"/>
      <c r="AC16" s="162"/>
      <c r="AD16" s="162"/>
      <c r="AE16" s="162"/>
      <c r="AF16" s="162"/>
      <c r="AG16" s="162"/>
      <c r="AH16" s="3"/>
    </row>
    <row r="17" spans="1:34" ht="18" customHeight="1">
      <c r="A17" s="3"/>
      <c r="B17" s="155"/>
      <c r="C17" s="156"/>
      <c r="D17" s="156"/>
      <c r="E17" s="156"/>
      <c r="F17" s="156"/>
      <c r="G17" s="156"/>
      <c r="H17" s="156"/>
      <c r="I17" s="156"/>
      <c r="J17" s="156"/>
      <c r="K17" s="156"/>
      <c r="L17" s="157"/>
      <c r="M17" s="166"/>
      <c r="N17" s="167"/>
      <c r="O17" s="167"/>
      <c r="P17" s="167"/>
      <c r="Q17" s="167"/>
      <c r="R17" s="167"/>
      <c r="S17" s="168"/>
      <c r="T17" s="166"/>
      <c r="U17" s="167"/>
      <c r="V17" s="167"/>
      <c r="W17" s="167"/>
      <c r="X17" s="167"/>
      <c r="Y17" s="167"/>
      <c r="Z17" s="168"/>
      <c r="AA17" s="162"/>
      <c r="AB17" s="162"/>
      <c r="AC17" s="162"/>
      <c r="AD17" s="162"/>
      <c r="AE17" s="162"/>
      <c r="AF17" s="162"/>
      <c r="AG17" s="162"/>
      <c r="AH17" s="3"/>
    </row>
    <row r="18" spans="1:34" ht="18" customHeight="1">
      <c r="A18" s="3"/>
      <c r="B18" s="155"/>
      <c r="C18" s="156"/>
      <c r="D18" s="156"/>
      <c r="E18" s="156"/>
      <c r="F18" s="156"/>
      <c r="G18" s="156"/>
      <c r="H18" s="156"/>
      <c r="I18" s="156"/>
      <c r="J18" s="156"/>
      <c r="K18" s="156"/>
      <c r="L18" s="157"/>
      <c r="M18" s="166"/>
      <c r="N18" s="167"/>
      <c r="O18" s="167"/>
      <c r="P18" s="167"/>
      <c r="Q18" s="167"/>
      <c r="R18" s="167"/>
      <c r="S18" s="168"/>
      <c r="T18" s="166"/>
      <c r="U18" s="167"/>
      <c r="V18" s="167"/>
      <c r="W18" s="167"/>
      <c r="X18" s="167"/>
      <c r="Y18" s="167"/>
      <c r="Z18" s="168"/>
      <c r="AA18" s="162"/>
      <c r="AB18" s="162"/>
      <c r="AC18" s="162"/>
      <c r="AD18" s="162"/>
      <c r="AE18" s="162"/>
      <c r="AF18" s="162"/>
      <c r="AG18" s="162"/>
      <c r="AH18" s="3"/>
    </row>
    <row r="19" spans="1:34" ht="18" customHeight="1">
      <c r="A19" s="3"/>
      <c r="B19" s="155"/>
      <c r="C19" s="156"/>
      <c r="D19" s="156"/>
      <c r="E19" s="156"/>
      <c r="F19" s="156"/>
      <c r="G19" s="156"/>
      <c r="H19" s="156"/>
      <c r="I19" s="156"/>
      <c r="J19" s="156"/>
      <c r="K19" s="156"/>
      <c r="L19" s="157"/>
      <c r="M19" s="169"/>
      <c r="N19" s="170"/>
      <c r="O19" s="170"/>
      <c r="P19" s="170"/>
      <c r="Q19" s="170"/>
      <c r="R19" s="170"/>
      <c r="S19" s="171"/>
      <c r="T19" s="169"/>
      <c r="U19" s="170"/>
      <c r="V19" s="170"/>
      <c r="W19" s="170"/>
      <c r="X19" s="170"/>
      <c r="Y19" s="170"/>
      <c r="Z19" s="171"/>
      <c r="AA19" s="162"/>
      <c r="AB19" s="162"/>
      <c r="AC19" s="162"/>
      <c r="AD19" s="162"/>
      <c r="AE19" s="162"/>
      <c r="AF19" s="162"/>
      <c r="AG19" s="162"/>
      <c r="AH19" s="3"/>
    </row>
    <row r="20" spans="1:34" s="1" customFormat="1" ht="18" customHeight="1">
      <c r="A20" s="3"/>
      <c r="B20" s="155"/>
      <c r="C20" s="156"/>
      <c r="D20" s="156"/>
      <c r="E20" s="156"/>
      <c r="F20" s="156"/>
      <c r="G20" s="156"/>
      <c r="H20" s="156"/>
      <c r="I20" s="156"/>
      <c r="J20" s="156"/>
      <c r="K20" s="156"/>
      <c r="L20" s="157"/>
      <c r="M20" s="173"/>
      <c r="N20" s="173"/>
      <c r="O20" s="173"/>
      <c r="P20" s="173"/>
      <c r="Q20" s="173"/>
      <c r="R20" s="173"/>
      <c r="S20" s="173"/>
      <c r="T20" s="173"/>
      <c r="U20" s="173"/>
      <c r="V20" s="173"/>
      <c r="W20" s="173"/>
      <c r="X20" s="173"/>
      <c r="Y20" s="173"/>
      <c r="Z20" s="173"/>
      <c r="AA20" s="173"/>
      <c r="AB20" s="173"/>
      <c r="AC20" s="173"/>
      <c r="AD20" s="173"/>
      <c r="AE20" s="173"/>
      <c r="AF20" s="173"/>
      <c r="AG20" s="173"/>
      <c r="AH20" s="3"/>
    </row>
    <row r="21" spans="1:34" s="1" customFormat="1" ht="18" customHeight="1">
      <c r="A21" s="3"/>
      <c r="B21" s="155"/>
      <c r="C21" s="156"/>
      <c r="D21" s="156"/>
      <c r="E21" s="156"/>
      <c r="F21" s="156"/>
      <c r="G21" s="156"/>
      <c r="H21" s="156"/>
      <c r="I21" s="156"/>
      <c r="J21" s="156"/>
      <c r="K21" s="156"/>
      <c r="L21" s="157"/>
      <c r="M21" s="162"/>
      <c r="N21" s="162"/>
      <c r="O21" s="162"/>
      <c r="P21" s="162"/>
      <c r="Q21" s="162"/>
      <c r="R21" s="161"/>
      <c r="S21" s="161"/>
      <c r="T21" s="162"/>
      <c r="U21" s="162"/>
      <c r="V21" s="162"/>
      <c r="W21" s="162"/>
      <c r="X21" s="162"/>
      <c r="Y21" s="161"/>
      <c r="Z21" s="161"/>
      <c r="AA21" s="162"/>
      <c r="AB21" s="162"/>
      <c r="AC21" s="162"/>
      <c r="AD21" s="162"/>
      <c r="AE21" s="162"/>
      <c r="AF21" s="161"/>
      <c r="AG21" s="161"/>
      <c r="AH21" s="3"/>
    </row>
    <row r="22" spans="1:34" s="1" customFormat="1" ht="18" customHeight="1">
      <c r="A22" s="3"/>
      <c r="B22" s="155"/>
      <c r="C22" s="156"/>
      <c r="D22" s="156"/>
      <c r="E22" s="156"/>
      <c r="F22" s="156"/>
      <c r="G22" s="156"/>
      <c r="H22" s="156"/>
      <c r="I22" s="156"/>
      <c r="J22" s="156"/>
      <c r="K22" s="156"/>
      <c r="L22" s="157"/>
      <c r="M22" s="162"/>
      <c r="N22" s="162"/>
      <c r="O22" s="162"/>
      <c r="P22" s="162"/>
      <c r="Q22" s="162"/>
      <c r="R22" s="161"/>
      <c r="S22" s="161"/>
      <c r="T22" s="162"/>
      <c r="U22" s="162"/>
      <c r="V22" s="162"/>
      <c r="W22" s="162"/>
      <c r="X22" s="162"/>
      <c r="Y22" s="161"/>
      <c r="Z22" s="161"/>
      <c r="AA22" s="162"/>
      <c r="AB22" s="162"/>
      <c r="AC22" s="162"/>
      <c r="AD22" s="162"/>
      <c r="AE22" s="162"/>
      <c r="AF22" s="161"/>
      <c r="AG22" s="161"/>
      <c r="AH22" s="3"/>
    </row>
    <row r="23" spans="1:34" ht="18" customHeight="1">
      <c r="A23" s="3"/>
      <c r="B23" s="155"/>
      <c r="C23" s="156"/>
      <c r="D23" s="156"/>
      <c r="E23" s="156"/>
      <c r="F23" s="156"/>
      <c r="G23" s="156"/>
      <c r="H23" s="156"/>
      <c r="I23" s="156"/>
      <c r="J23" s="156"/>
      <c r="K23" s="156"/>
      <c r="L23" s="157"/>
      <c r="M23" s="162"/>
      <c r="N23" s="162"/>
      <c r="O23" s="162"/>
      <c r="P23" s="162"/>
      <c r="Q23" s="162"/>
      <c r="R23" s="162"/>
      <c r="S23" s="162"/>
      <c r="T23" s="162"/>
      <c r="U23" s="162"/>
      <c r="V23" s="162"/>
      <c r="W23" s="162"/>
      <c r="X23" s="162"/>
      <c r="Y23" s="162"/>
      <c r="Z23" s="162"/>
      <c r="AA23" s="162"/>
      <c r="AB23" s="162"/>
      <c r="AC23" s="162"/>
      <c r="AD23" s="162"/>
      <c r="AE23" s="162"/>
      <c r="AF23" s="162"/>
      <c r="AG23" s="162"/>
      <c r="AH23" s="3"/>
    </row>
    <row r="24" spans="1:34" ht="18" customHeight="1">
      <c r="A24" s="3"/>
      <c r="B24" s="155"/>
      <c r="C24" s="156"/>
      <c r="D24" s="156"/>
      <c r="E24" s="156"/>
      <c r="F24" s="156"/>
      <c r="G24" s="156"/>
      <c r="H24" s="156"/>
      <c r="I24" s="156"/>
      <c r="J24" s="156"/>
      <c r="K24" s="156"/>
      <c r="L24" s="157"/>
      <c r="M24" s="162"/>
      <c r="N24" s="162"/>
      <c r="O24" s="162"/>
      <c r="P24" s="162"/>
      <c r="Q24" s="162"/>
      <c r="R24" s="162"/>
      <c r="S24" s="162"/>
      <c r="T24" s="162"/>
      <c r="U24" s="162"/>
      <c r="V24" s="162"/>
      <c r="W24" s="162"/>
      <c r="X24" s="162"/>
      <c r="Y24" s="162"/>
      <c r="Z24" s="162"/>
      <c r="AA24" s="162"/>
      <c r="AB24" s="162"/>
      <c r="AC24" s="162"/>
      <c r="AD24" s="162"/>
      <c r="AE24" s="162"/>
      <c r="AF24" s="162"/>
      <c r="AG24" s="162"/>
      <c r="AH24" s="3"/>
    </row>
    <row r="25" spans="1:34" ht="18" customHeight="1">
      <c r="A25" s="3"/>
      <c r="B25" s="158"/>
      <c r="C25" s="159"/>
      <c r="D25" s="159"/>
      <c r="E25" s="159"/>
      <c r="F25" s="159"/>
      <c r="G25" s="159"/>
      <c r="H25" s="159"/>
      <c r="I25" s="159"/>
      <c r="J25" s="159"/>
      <c r="K25" s="159"/>
      <c r="L25" s="160"/>
      <c r="M25" s="162"/>
      <c r="N25" s="162"/>
      <c r="O25" s="162"/>
      <c r="P25" s="162"/>
      <c r="Q25" s="162"/>
      <c r="R25" s="162"/>
      <c r="S25" s="162"/>
      <c r="T25" s="162"/>
      <c r="U25" s="162"/>
      <c r="V25" s="162"/>
      <c r="W25" s="162"/>
      <c r="X25" s="162"/>
      <c r="Y25" s="162"/>
      <c r="Z25" s="162"/>
      <c r="AA25" s="162"/>
      <c r="AB25" s="162"/>
      <c r="AC25" s="162"/>
      <c r="AD25" s="162"/>
      <c r="AE25" s="162"/>
      <c r="AF25" s="162"/>
      <c r="AG25" s="162"/>
      <c r="AH25" s="3"/>
    </row>
    <row r="26" spans="1:34" ht="13.5" customHeight="1">
      <c r="A26" s="3"/>
      <c r="B26" s="177"/>
      <c r="C26" s="178"/>
      <c r="D26" s="178"/>
      <c r="E26" s="181"/>
      <c r="F26" s="181"/>
      <c r="G26" s="181"/>
      <c r="H26" s="181"/>
      <c r="I26" s="181"/>
      <c r="J26" s="181"/>
      <c r="K26" s="181"/>
      <c r="L26" s="182"/>
      <c r="M26" s="185"/>
      <c r="N26" s="186"/>
      <c r="O26" s="186"/>
      <c r="P26" s="186"/>
      <c r="Q26" s="186"/>
      <c r="R26" s="186"/>
      <c r="S26" s="187"/>
      <c r="T26" s="185"/>
      <c r="U26" s="186"/>
      <c r="V26" s="186"/>
      <c r="W26" s="186"/>
      <c r="X26" s="186"/>
      <c r="Y26" s="186"/>
      <c r="Z26" s="187"/>
      <c r="AA26" s="185"/>
      <c r="AB26" s="186"/>
      <c r="AC26" s="186"/>
      <c r="AD26" s="186"/>
      <c r="AE26" s="186"/>
      <c r="AF26" s="186"/>
      <c r="AG26" s="187"/>
      <c r="AH26" s="3"/>
    </row>
    <row r="27" spans="1:34" ht="12.75" customHeight="1">
      <c r="A27" s="3"/>
      <c r="B27" s="179"/>
      <c r="C27" s="180"/>
      <c r="D27" s="180"/>
      <c r="E27" s="183"/>
      <c r="F27" s="183"/>
      <c r="G27" s="183"/>
      <c r="H27" s="183"/>
      <c r="I27" s="183"/>
      <c r="J27" s="183"/>
      <c r="K27" s="183"/>
      <c r="L27" s="184"/>
      <c r="M27" s="174"/>
      <c r="N27" s="175"/>
      <c r="O27" s="175"/>
      <c r="P27" s="175"/>
      <c r="Q27" s="175"/>
      <c r="R27" s="175"/>
      <c r="S27" s="176"/>
      <c r="T27" s="174"/>
      <c r="U27" s="175"/>
      <c r="V27" s="175"/>
      <c r="W27" s="175"/>
      <c r="X27" s="175"/>
      <c r="Y27" s="175"/>
      <c r="Z27" s="176"/>
      <c r="AA27" s="174"/>
      <c r="AB27" s="175"/>
      <c r="AC27" s="175"/>
      <c r="AD27" s="175"/>
      <c r="AE27" s="175"/>
      <c r="AF27" s="175"/>
      <c r="AG27" s="176"/>
      <c r="AH27" s="3"/>
    </row>
    <row r="28" spans="1:34" ht="16.5" customHeight="1">
      <c r="A28" s="3"/>
      <c r="B28" s="188"/>
      <c r="C28" s="189"/>
      <c r="D28" s="189"/>
      <c r="E28" s="189"/>
      <c r="F28" s="189"/>
      <c r="G28" s="189"/>
      <c r="H28" s="189"/>
      <c r="I28" s="189"/>
      <c r="J28" s="189"/>
      <c r="K28" s="189"/>
      <c r="L28" s="190"/>
      <c r="M28" s="191" t="s">
        <v>80</v>
      </c>
      <c r="N28" s="192"/>
      <c r="O28" s="192"/>
      <c r="P28" s="192"/>
      <c r="Q28" s="192"/>
      <c r="R28" s="192"/>
      <c r="S28" s="193"/>
      <c r="T28" s="191" t="s">
        <v>81</v>
      </c>
      <c r="U28" s="192"/>
      <c r="V28" s="192"/>
      <c r="W28" s="192"/>
      <c r="X28" s="192"/>
      <c r="Y28" s="192"/>
      <c r="Z28" s="193"/>
      <c r="AA28" s="162"/>
      <c r="AB28" s="162"/>
      <c r="AC28" s="162"/>
      <c r="AD28" s="162"/>
      <c r="AE28" s="162"/>
      <c r="AF28" s="162"/>
      <c r="AG28" s="162"/>
      <c r="AH28" s="3"/>
    </row>
    <row r="29" spans="1:34" ht="16.5" customHeight="1">
      <c r="A29" s="3"/>
      <c r="B29" s="155"/>
      <c r="C29" s="156"/>
      <c r="D29" s="156"/>
      <c r="E29" s="156"/>
      <c r="F29" s="156"/>
      <c r="G29" s="156"/>
      <c r="H29" s="156"/>
      <c r="I29" s="156"/>
      <c r="J29" s="156"/>
      <c r="K29" s="156"/>
      <c r="L29" s="157"/>
      <c r="M29" s="194"/>
      <c r="N29" s="195"/>
      <c r="O29" s="195"/>
      <c r="P29" s="195"/>
      <c r="Q29" s="195"/>
      <c r="R29" s="195"/>
      <c r="S29" s="196"/>
      <c r="T29" s="194"/>
      <c r="U29" s="195"/>
      <c r="V29" s="195"/>
      <c r="W29" s="195"/>
      <c r="X29" s="195"/>
      <c r="Y29" s="195"/>
      <c r="Z29" s="196"/>
      <c r="AA29" s="162"/>
      <c r="AB29" s="162"/>
      <c r="AC29" s="162"/>
      <c r="AD29" s="162"/>
      <c r="AE29" s="162"/>
      <c r="AF29" s="162"/>
      <c r="AG29" s="162"/>
      <c r="AH29" s="3"/>
    </row>
    <row r="30" spans="1:34" ht="16.5" customHeight="1">
      <c r="A30" s="3"/>
      <c r="B30" s="155"/>
      <c r="C30" s="156"/>
      <c r="D30" s="156"/>
      <c r="E30" s="156"/>
      <c r="F30" s="156"/>
      <c r="G30" s="156"/>
      <c r="H30" s="156"/>
      <c r="I30" s="156"/>
      <c r="J30" s="156"/>
      <c r="K30" s="156"/>
      <c r="L30" s="157"/>
      <c r="M30" s="194"/>
      <c r="N30" s="195"/>
      <c r="O30" s="195"/>
      <c r="P30" s="195"/>
      <c r="Q30" s="195"/>
      <c r="R30" s="195"/>
      <c r="S30" s="196"/>
      <c r="T30" s="194"/>
      <c r="U30" s="195"/>
      <c r="V30" s="195"/>
      <c r="W30" s="195"/>
      <c r="X30" s="195"/>
      <c r="Y30" s="195"/>
      <c r="Z30" s="196"/>
      <c r="AA30" s="162"/>
      <c r="AB30" s="162"/>
      <c r="AC30" s="162"/>
      <c r="AD30" s="162"/>
      <c r="AE30" s="162"/>
      <c r="AF30" s="162"/>
      <c r="AG30" s="162"/>
      <c r="AH30" s="3"/>
    </row>
    <row r="31" spans="1:34" ht="16.5" customHeight="1">
      <c r="A31" s="3"/>
      <c r="B31" s="155"/>
      <c r="C31" s="156"/>
      <c r="D31" s="156"/>
      <c r="E31" s="156"/>
      <c r="F31" s="156"/>
      <c r="G31" s="156"/>
      <c r="H31" s="156"/>
      <c r="I31" s="156"/>
      <c r="J31" s="156"/>
      <c r="K31" s="156"/>
      <c r="L31" s="157"/>
      <c r="M31" s="194"/>
      <c r="N31" s="195"/>
      <c r="O31" s="195"/>
      <c r="P31" s="195"/>
      <c r="Q31" s="195"/>
      <c r="R31" s="195"/>
      <c r="S31" s="196"/>
      <c r="T31" s="194"/>
      <c r="U31" s="195"/>
      <c r="V31" s="195"/>
      <c r="W31" s="195"/>
      <c r="X31" s="195"/>
      <c r="Y31" s="195"/>
      <c r="Z31" s="196"/>
      <c r="AA31" s="162"/>
      <c r="AB31" s="162"/>
      <c r="AC31" s="162"/>
      <c r="AD31" s="162"/>
      <c r="AE31" s="162"/>
      <c r="AF31" s="162"/>
      <c r="AG31" s="162"/>
      <c r="AH31" s="3"/>
    </row>
    <row r="32" spans="1:34" ht="16.5" customHeight="1">
      <c r="A32" s="3"/>
      <c r="B32" s="155"/>
      <c r="C32" s="156"/>
      <c r="D32" s="156"/>
      <c r="E32" s="156"/>
      <c r="F32" s="156"/>
      <c r="G32" s="156"/>
      <c r="H32" s="156"/>
      <c r="I32" s="156"/>
      <c r="J32" s="156"/>
      <c r="K32" s="156"/>
      <c r="L32" s="157"/>
      <c r="M32" s="194"/>
      <c r="N32" s="195"/>
      <c r="O32" s="195"/>
      <c r="P32" s="195"/>
      <c r="Q32" s="195"/>
      <c r="R32" s="195"/>
      <c r="S32" s="196"/>
      <c r="T32" s="194"/>
      <c r="U32" s="195"/>
      <c r="V32" s="195"/>
      <c r="W32" s="195"/>
      <c r="X32" s="195"/>
      <c r="Y32" s="195"/>
      <c r="Z32" s="196"/>
      <c r="AA32" s="162"/>
      <c r="AB32" s="162"/>
      <c r="AC32" s="162"/>
      <c r="AD32" s="162"/>
      <c r="AE32" s="162"/>
      <c r="AF32" s="162"/>
      <c r="AG32" s="162"/>
      <c r="AH32" s="3"/>
    </row>
    <row r="33" spans="1:34" ht="16.5" customHeight="1">
      <c r="A33" s="3"/>
      <c r="B33" s="155"/>
      <c r="C33" s="156"/>
      <c r="D33" s="156"/>
      <c r="E33" s="156"/>
      <c r="F33" s="156"/>
      <c r="G33" s="156"/>
      <c r="H33" s="156"/>
      <c r="I33" s="156"/>
      <c r="J33" s="156"/>
      <c r="K33" s="156"/>
      <c r="L33" s="157"/>
      <c r="M33" s="194"/>
      <c r="N33" s="195"/>
      <c r="O33" s="195"/>
      <c r="P33" s="195"/>
      <c r="Q33" s="195"/>
      <c r="R33" s="195"/>
      <c r="S33" s="196"/>
      <c r="T33" s="194"/>
      <c r="U33" s="195"/>
      <c r="V33" s="195"/>
      <c r="W33" s="195"/>
      <c r="X33" s="195"/>
      <c r="Y33" s="195"/>
      <c r="Z33" s="196"/>
      <c r="AA33" s="162"/>
      <c r="AB33" s="162"/>
      <c r="AC33" s="162"/>
      <c r="AD33" s="162"/>
      <c r="AE33" s="162"/>
      <c r="AF33" s="162"/>
      <c r="AG33" s="162"/>
      <c r="AH33" s="3"/>
    </row>
    <row r="34" spans="1:34" ht="16.5" customHeight="1">
      <c r="A34" s="3"/>
      <c r="B34" s="155"/>
      <c r="C34" s="156"/>
      <c r="D34" s="156"/>
      <c r="E34" s="156"/>
      <c r="F34" s="156"/>
      <c r="G34" s="156"/>
      <c r="H34" s="156"/>
      <c r="I34" s="156"/>
      <c r="J34" s="156"/>
      <c r="K34" s="156"/>
      <c r="L34" s="157"/>
      <c r="M34" s="194"/>
      <c r="N34" s="195"/>
      <c r="O34" s="195"/>
      <c r="P34" s="195"/>
      <c r="Q34" s="195"/>
      <c r="R34" s="195"/>
      <c r="S34" s="196"/>
      <c r="T34" s="194"/>
      <c r="U34" s="195"/>
      <c r="V34" s="195"/>
      <c r="W34" s="195"/>
      <c r="X34" s="195"/>
      <c r="Y34" s="195"/>
      <c r="Z34" s="196"/>
      <c r="AA34" s="162"/>
      <c r="AB34" s="162"/>
      <c r="AC34" s="162"/>
      <c r="AD34" s="162"/>
      <c r="AE34" s="162"/>
      <c r="AF34" s="162"/>
      <c r="AG34" s="162"/>
      <c r="AH34" s="3"/>
    </row>
    <row r="35" spans="1:34" ht="16.5" customHeight="1">
      <c r="A35" s="3"/>
      <c r="B35" s="155"/>
      <c r="C35" s="156"/>
      <c r="D35" s="156"/>
      <c r="E35" s="156"/>
      <c r="F35" s="156"/>
      <c r="G35" s="156"/>
      <c r="H35" s="156"/>
      <c r="I35" s="156"/>
      <c r="J35" s="156"/>
      <c r="K35" s="156"/>
      <c r="L35" s="157"/>
      <c r="M35" s="194"/>
      <c r="N35" s="195"/>
      <c r="O35" s="195"/>
      <c r="P35" s="195"/>
      <c r="Q35" s="195"/>
      <c r="R35" s="195"/>
      <c r="S35" s="196"/>
      <c r="T35" s="194"/>
      <c r="U35" s="195"/>
      <c r="V35" s="195"/>
      <c r="W35" s="195"/>
      <c r="X35" s="195"/>
      <c r="Y35" s="195"/>
      <c r="Z35" s="196"/>
      <c r="AA35" s="162"/>
      <c r="AB35" s="162"/>
      <c r="AC35" s="162"/>
      <c r="AD35" s="162"/>
      <c r="AE35" s="162"/>
      <c r="AF35" s="162"/>
      <c r="AG35" s="162"/>
      <c r="AH35" s="3"/>
    </row>
    <row r="36" spans="1:34" ht="16.5" customHeight="1">
      <c r="A36" s="3"/>
      <c r="B36" s="155"/>
      <c r="C36" s="156"/>
      <c r="D36" s="156"/>
      <c r="E36" s="156"/>
      <c r="F36" s="156"/>
      <c r="G36" s="156"/>
      <c r="H36" s="156"/>
      <c r="I36" s="156"/>
      <c r="J36" s="156"/>
      <c r="K36" s="156"/>
      <c r="L36" s="157"/>
      <c r="M36" s="194"/>
      <c r="N36" s="195"/>
      <c r="O36" s="195"/>
      <c r="P36" s="195"/>
      <c r="Q36" s="195"/>
      <c r="R36" s="195"/>
      <c r="S36" s="196"/>
      <c r="T36" s="194"/>
      <c r="U36" s="195"/>
      <c r="V36" s="195"/>
      <c r="W36" s="195"/>
      <c r="X36" s="195"/>
      <c r="Y36" s="195"/>
      <c r="Z36" s="196"/>
      <c r="AA36" s="162"/>
      <c r="AB36" s="162"/>
      <c r="AC36" s="162"/>
      <c r="AD36" s="162"/>
      <c r="AE36" s="162"/>
      <c r="AF36" s="162"/>
      <c r="AG36" s="162"/>
      <c r="AH36" s="3"/>
    </row>
    <row r="37" spans="1:34" ht="16.5" customHeight="1">
      <c r="A37" s="3"/>
      <c r="B37" s="155"/>
      <c r="C37" s="156"/>
      <c r="D37" s="156"/>
      <c r="E37" s="156"/>
      <c r="F37" s="156"/>
      <c r="G37" s="156"/>
      <c r="H37" s="156"/>
      <c r="I37" s="156"/>
      <c r="J37" s="156"/>
      <c r="K37" s="156"/>
      <c r="L37" s="157"/>
      <c r="M37" s="194"/>
      <c r="N37" s="195"/>
      <c r="O37" s="195"/>
      <c r="P37" s="195"/>
      <c r="Q37" s="195"/>
      <c r="R37" s="195"/>
      <c r="S37" s="196"/>
      <c r="T37" s="194"/>
      <c r="U37" s="195"/>
      <c r="V37" s="195"/>
      <c r="W37" s="195"/>
      <c r="X37" s="195"/>
      <c r="Y37" s="195"/>
      <c r="Z37" s="196"/>
      <c r="AA37" s="162"/>
      <c r="AB37" s="162"/>
      <c r="AC37" s="162"/>
      <c r="AD37" s="162"/>
      <c r="AE37" s="162"/>
      <c r="AF37" s="162"/>
      <c r="AG37" s="162"/>
      <c r="AH37" s="3"/>
    </row>
    <row r="38" spans="1:34" ht="24.75" customHeight="1">
      <c r="A38" s="3"/>
      <c r="B38" s="155"/>
      <c r="C38" s="156"/>
      <c r="D38" s="156"/>
      <c r="E38" s="156"/>
      <c r="F38" s="156"/>
      <c r="G38" s="156"/>
      <c r="H38" s="156"/>
      <c r="I38" s="156"/>
      <c r="J38" s="156"/>
      <c r="K38" s="156"/>
      <c r="L38" s="157"/>
      <c r="M38" s="197"/>
      <c r="N38" s="198"/>
      <c r="O38" s="198"/>
      <c r="P38" s="198"/>
      <c r="Q38" s="198"/>
      <c r="R38" s="198"/>
      <c r="S38" s="199"/>
      <c r="T38" s="197"/>
      <c r="U38" s="198"/>
      <c r="V38" s="198"/>
      <c r="W38" s="198"/>
      <c r="X38" s="198"/>
      <c r="Y38" s="198"/>
      <c r="Z38" s="199"/>
      <c r="AA38" s="162"/>
      <c r="AB38" s="162"/>
      <c r="AC38" s="162"/>
      <c r="AD38" s="162"/>
      <c r="AE38" s="162"/>
      <c r="AF38" s="162"/>
      <c r="AG38" s="162"/>
      <c r="AH38" s="3"/>
    </row>
    <row r="39" spans="1:34" s="1" customFormat="1" ht="26.25" customHeight="1">
      <c r="A39" s="3"/>
      <c r="B39" s="155"/>
      <c r="C39" s="156"/>
      <c r="D39" s="156"/>
      <c r="E39" s="156"/>
      <c r="F39" s="156"/>
      <c r="G39" s="156"/>
      <c r="H39" s="156"/>
      <c r="I39" s="156"/>
      <c r="J39" s="156"/>
      <c r="K39" s="156"/>
      <c r="L39" s="157"/>
      <c r="M39" s="173"/>
      <c r="N39" s="173"/>
      <c r="O39" s="173"/>
      <c r="P39" s="173"/>
      <c r="Q39" s="173"/>
      <c r="R39" s="173"/>
      <c r="S39" s="173"/>
      <c r="T39" s="173"/>
      <c r="U39" s="173"/>
      <c r="V39" s="173"/>
      <c r="W39" s="173"/>
      <c r="X39" s="173"/>
      <c r="Y39" s="173"/>
      <c r="Z39" s="173"/>
      <c r="AA39" s="173"/>
      <c r="AB39" s="173"/>
      <c r="AC39" s="173"/>
      <c r="AD39" s="173"/>
      <c r="AE39" s="173"/>
      <c r="AF39" s="173"/>
      <c r="AG39" s="173"/>
      <c r="AH39" s="3"/>
    </row>
    <row r="40" spans="1:34" s="1" customFormat="1" ht="16.5" customHeight="1">
      <c r="A40" s="3"/>
      <c r="B40" s="155"/>
      <c r="C40" s="156"/>
      <c r="D40" s="156"/>
      <c r="E40" s="156"/>
      <c r="F40" s="156"/>
      <c r="G40" s="156"/>
      <c r="H40" s="156"/>
      <c r="I40" s="156"/>
      <c r="J40" s="156"/>
      <c r="K40" s="156"/>
      <c r="L40" s="157"/>
      <c r="M40" s="162"/>
      <c r="N40" s="162"/>
      <c r="O40" s="162"/>
      <c r="P40" s="162"/>
      <c r="Q40" s="162"/>
      <c r="R40" s="161"/>
      <c r="S40" s="161"/>
      <c r="T40" s="162"/>
      <c r="U40" s="162"/>
      <c r="V40" s="162"/>
      <c r="W40" s="162"/>
      <c r="X40" s="162"/>
      <c r="Y40" s="161"/>
      <c r="Z40" s="161"/>
      <c r="AA40" s="162"/>
      <c r="AB40" s="162"/>
      <c r="AC40" s="162"/>
      <c r="AD40" s="162"/>
      <c r="AE40" s="162"/>
      <c r="AF40" s="161"/>
      <c r="AG40" s="161"/>
      <c r="AH40" s="3"/>
    </row>
    <row r="41" spans="1:34" s="1" customFormat="1" ht="16.5" customHeight="1">
      <c r="A41" s="3"/>
      <c r="B41" s="155"/>
      <c r="C41" s="156"/>
      <c r="D41" s="156"/>
      <c r="E41" s="156"/>
      <c r="F41" s="156"/>
      <c r="G41" s="156"/>
      <c r="H41" s="156"/>
      <c r="I41" s="156"/>
      <c r="J41" s="156"/>
      <c r="K41" s="156"/>
      <c r="L41" s="157"/>
      <c r="M41" s="162"/>
      <c r="N41" s="162"/>
      <c r="O41" s="162"/>
      <c r="P41" s="162"/>
      <c r="Q41" s="162"/>
      <c r="R41" s="161"/>
      <c r="S41" s="161"/>
      <c r="T41" s="162"/>
      <c r="U41" s="162"/>
      <c r="V41" s="162"/>
      <c r="W41" s="162"/>
      <c r="X41" s="162"/>
      <c r="Y41" s="161"/>
      <c r="Z41" s="161"/>
      <c r="AA41" s="162"/>
      <c r="AB41" s="162"/>
      <c r="AC41" s="162"/>
      <c r="AD41" s="162"/>
      <c r="AE41" s="162"/>
      <c r="AF41" s="161"/>
      <c r="AG41" s="161"/>
      <c r="AH41" s="3"/>
    </row>
    <row r="42" spans="1:34" ht="16.5" customHeight="1">
      <c r="A42" s="3"/>
      <c r="B42" s="155"/>
      <c r="C42" s="156"/>
      <c r="D42" s="156"/>
      <c r="E42" s="156"/>
      <c r="F42" s="156"/>
      <c r="G42" s="156"/>
      <c r="H42" s="156"/>
      <c r="I42" s="156"/>
      <c r="J42" s="156"/>
      <c r="K42" s="156"/>
      <c r="L42" s="157"/>
      <c r="M42" s="162"/>
      <c r="N42" s="162"/>
      <c r="O42" s="162"/>
      <c r="P42" s="162"/>
      <c r="Q42" s="162"/>
      <c r="R42" s="162"/>
      <c r="S42" s="162"/>
      <c r="T42" s="162"/>
      <c r="U42" s="162"/>
      <c r="V42" s="162"/>
      <c r="W42" s="162"/>
      <c r="X42" s="162"/>
      <c r="Y42" s="162"/>
      <c r="Z42" s="162"/>
      <c r="AA42" s="162"/>
      <c r="AB42" s="162"/>
      <c r="AC42" s="162"/>
      <c r="AD42" s="162"/>
      <c r="AE42" s="162"/>
      <c r="AF42" s="162"/>
      <c r="AG42" s="162"/>
      <c r="AH42" s="3"/>
    </row>
    <row r="43" spans="1:34" ht="16.5" customHeight="1">
      <c r="A43" s="3"/>
      <c r="B43" s="155"/>
      <c r="C43" s="156"/>
      <c r="D43" s="156"/>
      <c r="E43" s="156"/>
      <c r="F43" s="156"/>
      <c r="G43" s="156"/>
      <c r="H43" s="156"/>
      <c r="I43" s="156"/>
      <c r="J43" s="156"/>
      <c r="K43" s="156"/>
      <c r="L43" s="157"/>
      <c r="M43" s="162"/>
      <c r="N43" s="162"/>
      <c r="O43" s="162"/>
      <c r="P43" s="162"/>
      <c r="Q43" s="162"/>
      <c r="R43" s="162"/>
      <c r="S43" s="162"/>
      <c r="T43" s="162"/>
      <c r="U43" s="162"/>
      <c r="V43" s="162"/>
      <c r="W43" s="162"/>
      <c r="X43" s="162"/>
      <c r="Y43" s="162"/>
      <c r="Z43" s="162"/>
      <c r="AA43" s="162"/>
      <c r="AB43" s="162"/>
      <c r="AC43" s="162"/>
      <c r="AD43" s="162"/>
      <c r="AE43" s="162"/>
      <c r="AF43" s="162"/>
      <c r="AG43" s="162"/>
      <c r="AH43" s="3"/>
    </row>
    <row r="44" spans="1:34" ht="16.5" customHeight="1">
      <c r="A44" s="3"/>
      <c r="B44" s="158"/>
      <c r="C44" s="159"/>
      <c r="D44" s="159"/>
      <c r="E44" s="159"/>
      <c r="F44" s="159"/>
      <c r="G44" s="159"/>
      <c r="H44" s="159"/>
      <c r="I44" s="159"/>
      <c r="J44" s="159"/>
      <c r="K44" s="159"/>
      <c r="L44" s="160"/>
      <c r="M44" s="162"/>
      <c r="N44" s="162"/>
      <c r="O44" s="162"/>
      <c r="P44" s="162"/>
      <c r="Q44" s="162"/>
      <c r="R44" s="162"/>
      <c r="S44" s="162"/>
      <c r="T44" s="162"/>
      <c r="U44" s="162"/>
      <c r="V44" s="162"/>
      <c r="W44" s="162"/>
      <c r="X44" s="162"/>
      <c r="Y44" s="162"/>
      <c r="Z44" s="162"/>
      <c r="AA44" s="162"/>
      <c r="AB44" s="162"/>
      <c r="AC44" s="162"/>
      <c r="AD44" s="162"/>
      <c r="AE44" s="162"/>
      <c r="AF44" s="162"/>
      <c r="AG44" s="162"/>
      <c r="AH44" s="3"/>
    </row>
    <row r="45" spans="1:34" ht="13.5" customHeight="1">
      <c r="A45" s="3"/>
      <c r="B45" s="177"/>
      <c r="C45" s="178"/>
      <c r="D45" s="178"/>
      <c r="E45" s="178"/>
      <c r="F45" s="178"/>
      <c r="G45" s="178"/>
      <c r="H45" s="178"/>
      <c r="I45" s="178"/>
      <c r="J45" s="178"/>
      <c r="K45" s="178"/>
      <c r="L45" s="200"/>
      <c r="M45" s="185"/>
      <c r="N45" s="186"/>
      <c r="O45" s="186"/>
      <c r="P45" s="186"/>
      <c r="Q45" s="186"/>
      <c r="R45" s="186"/>
      <c r="S45" s="187"/>
      <c r="T45" s="185"/>
      <c r="U45" s="186"/>
      <c r="V45" s="186"/>
      <c r="W45" s="186"/>
      <c r="X45" s="186"/>
      <c r="Y45" s="186"/>
      <c r="Z45" s="187"/>
      <c r="AA45" s="185"/>
      <c r="AB45" s="186"/>
      <c r="AC45" s="186"/>
      <c r="AD45" s="186"/>
      <c r="AE45" s="186"/>
      <c r="AF45" s="186"/>
      <c r="AG45" s="187"/>
      <c r="AH45" s="3"/>
    </row>
    <row r="46" spans="1:34" ht="12.75" customHeight="1">
      <c r="A46" s="3"/>
      <c r="B46" s="179"/>
      <c r="C46" s="180"/>
      <c r="D46" s="180"/>
      <c r="E46" s="180"/>
      <c r="F46" s="180"/>
      <c r="G46" s="180"/>
      <c r="H46" s="180"/>
      <c r="I46" s="180"/>
      <c r="J46" s="180"/>
      <c r="K46" s="180"/>
      <c r="L46" s="201"/>
      <c r="M46" s="174"/>
      <c r="N46" s="175"/>
      <c r="O46" s="175"/>
      <c r="P46" s="175"/>
      <c r="Q46" s="175"/>
      <c r="R46" s="175"/>
      <c r="S46" s="176"/>
      <c r="T46" s="174"/>
      <c r="U46" s="175"/>
      <c r="V46" s="175"/>
      <c r="W46" s="175"/>
      <c r="X46" s="175"/>
      <c r="Y46" s="175"/>
      <c r="Z46" s="176"/>
      <c r="AA46" s="174"/>
      <c r="AB46" s="175"/>
      <c r="AC46" s="175"/>
      <c r="AD46" s="175"/>
      <c r="AE46" s="175"/>
      <c r="AF46" s="175"/>
      <c r="AG46" s="176"/>
      <c r="AH46" s="3"/>
    </row>
    <row r="47" spans="1:34" ht="1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sheetData>
  <mergeCells count="57">
    <mergeCell ref="M46:S46"/>
    <mergeCell ref="T46:Z46"/>
    <mergeCell ref="AA46:AG46"/>
    <mergeCell ref="B45:D46"/>
    <mergeCell ref="E45:L46"/>
    <mergeCell ref="M45:S45"/>
    <mergeCell ref="T45:Z45"/>
    <mergeCell ref="AA45:AG45"/>
    <mergeCell ref="R42:S44"/>
    <mergeCell ref="Y42:Z44"/>
    <mergeCell ref="AF42:AG44"/>
    <mergeCell ref="B28:L44"/>
    <mergeCell ref="M28:S38"/>
    <mergeCell ref="T28:Z38"/>
    <mergeCell ref="AA28:AG38"/>
    <mergeCell ref="M39:S39"/>
    <mergeCell ref="T39:Z39"/>
    <mergeCell ref="AA39:AG39"/>
    <mergeCell ref="M40:Q44"/>
    <mergeCell ref="R40:S41"/>
    <mergeCell ref="T40:X44"/>
    <mergeCell ref="Y40:Z41"/>
    <mergeCell ref="AA40:AE44"/>
    <mergeCell ref="AF40:AG41"/>
    <mergeCell ref="B26:D27"/>
    <mergeCell ref="E26:L27"/>
    <mergeCell ref="M26:S26"/>
    <mergeCell ref="T26:Z26"/>
    <mergeCell ref="AA26:AG26"/>
    <mergeCell ref="R21:S22"/>
    <mergeCell ref="T21:X25"/>
    <mergeCell ref="Y21:Z22"/>
    <mergeCell ref="AA21:AE25"/>
    <mergeCell ref="M27:S27"/>
    <mergeCell ref="T27:Z27"/>
    <mergeCell ref="AA27:AG27"/>
    <mergeCell ref="AA7:AG7"/>
    <mergeCell ref="M8:S8"/>
    <mergeCell ref="T8:Z8"/>
    <mergeCell ref="AA8:AG8"/>
    <mergeCell ref="B9:L25"/>
    <mergeCell ref="AF21:AG22"/>
    <mergeCell ref="R23:S25"/>
    <mergeCell ref="Y23:Z25"/>
    <mergeCell ref="AF23:AG25"/>
    <mergeCell ref="M9:S19"/>
    <mergeCell ref="T9:Z19"/>
    <mergeCell ref="AA9:AG19"/>
    <mergeCell ref="M20:S20"/>
    <mergeCell ref="T20:Z20"/>
    <mergeCell ref="AA20:AG20"/>
    <mergeCell ref="M21:Q25"/>
    <mergeCell ref="M2:T5"/>
    <mergeCell ref="B7:D8"/>
    <mergeCell ref="E7:L8"/>
    <mergeCell ref="M7:S7"/>
    <mergeCell ref="T7:Z7"/>
  </mergeCells>
  <pageMargins left="0.23622047244094491" right="0" top="0.39370078740157483" bottom="0.19685039370078741" header="0.51181102362204722" footer="0.51181102362204722"/>
  <pageSetup paperSize="5" scale="53" orientation="landscape" r:id="rId1"/>
  <headerFooter>
    <oddFooter>&amp;L&amp;8DE-SOGI-PR-06-FR-01 V04 F23-11-2015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22"/>
  <sheetViews>
    <sheetView workbookViewId="0">
      <selection activeCell="I1" sqref="I1"/>
    </sheetView>
  </sheetViews>
  <sheetFormatPr defaultColWidth="11.42578125" defaultRowHeight="12.75"/>
  <cols>
    <col min="1" max="1" width="25.85546875" customWidth="1"/>
    <col min="2" max="2" width="13.42578125" style="88" customWidth="1"/>
    <col min="3" max="20" width="9.140625" style="88" customWidth="1"/>
  </cols>
  <sheetData>
    <row r="1" spans="1:25">
      <c r="A1" s="89" t="s">
        <v>82</v>
      </c>
      <c r="B1" s="96" t="s">
        <v>83</v>
      </c>
      <c r="C1" s="96" t="s">
        <v>84</v>
      </c>
      <c r="D1" s="96" t="s">
        <v>85</v>
      </c>
      <c r="E1" s="96" t="s">
        <v>86</v>
      </c>
      <c r="F1" s="96" t="s">
        <v>87</v>
      </c>
      <c r="G1" s="96" t="s">
        <v>88</v>
      </c>
      <c r="H1" s="96" t="s">
        <v>89</v>
      </c>
      <c r="I1" s="96" t="s">
        <v>90</v>
      </c>
      <c r="J1" s="96" t="s">
        <v>91</v>
      </c>
      <c r="K1" s="96" t="s">
        <v>92</v>
      </c>
      <c r="L1" s="96" t="s">
        <v>93</v>
      </c>
      <c r="M1" s="96" t="s">
        <v>94</v>
      </c>
      <c r="N1" s="96" t="s">
        <v>95</v>
      </c>
      <c r="O1" s="96" t="s">
        <v>96</v>
      </c>
      <c r="P1" s="96" t="s">
        <v>97</v>
      </c>
      <c r="Q1" s="96" t="s">
        <v>98</v>
      </c>
      <c r="R1" s="96" t="s">
        <v>99</v>
      </c>
      <c r="S1" s="96" t="s">
        <v>100</v>
      </c>
      <c r="T1" s="96" t="s">
        <v>101</v>
      </c>
    </row>
    <row r="2" spans="1:25">
      <c r="A2" s="96" t="s">
        <v>83</v>
      </c>
      <c r="B2" s="90" t="s">
        <v>102</v>
      </c>
      <c r="C2" s="91" t="s">
        <v>103</v>
      </c>
      <c r="D2" s="91" t="s">
        <v>104</v>
      </c>
      <c r="E2" s="91" t="s">
        <v>105</v>
      </c>
      <c r="F2" s="91" t="s">
        <v>106</v>
      </c>
      <c r="G2" s="91" t="s">
        <v>107</v>
      </c>
      <c r="H2" s="91" t="s">
        <v>108</v>
      </c>
      <c r="I2" s="91" t="s">
        <v>109</v>
      </c>
      <c r="J2" s="91" t="s">
        <v>110</v>
      </c>
      <c r="K2" s="91" t="s">
        <v>111</v>
      </c>
      <c r="L2" s="91" t="s">
        <v>112</v>
      </c>
      <c r="M2" s="91" t="s">
        <v>113</v>
      </c>
      <c r="N2" s="91" t="s">
        <v>114</v>
      </c>
      <c r="O2" s="91" t="s">
        <v>115</v>
      </c>
      <c r="P2" s="91" t="s">
        <v>116</v>
      </c>
      <c r="Q2" s="91" t="s">
        <v>117</v>
      </c>
      <c r="R2" s="91" t="s">
        <v>118</v>
      </c>
      <c r="S2" s="91" t="s">
        <v>119</v>
      </c>
      <c r="T2" s="91" t="s">
        <v>120</v>
      </c>
      <c r="U2" s="93" t="s">
        <v>121</v>
      </c>
    </row>
    <row r="3" spans="1:25">
      <c r="A3" s="96" t="s">
        <v>84</v>
      </c>
      <c r="B3" s="90" t="s">
        <v>122</v>
      </c>
      <c r="C3" s="91" t="s">
        <v>123</v>
      </c>
      <c r="D3" s="91" t="s">
        <v>124</v>
      </c>
      <c r="E3" s="91" t="s">
        <v>125</v>
      </c>
      <c r="F3" s="91" t="s">
        <v>126</v>
      </c>
      <c r="G3" s="92"/>
      <c r="H3" s="91" t="s">
        <v>127</v>
      </c>
      <c r="I3" s="91" t="s">
        <v>128</v>
      </c>
      <c r="J3" s="92"/>
      <c r="K3" s="91" t="s">
        <v>129</v>
      </c>
      <c r="L3" s="91" t="s">
        <v>130</v>
      </c>
      <c r="M3" s="91" t="s">
        <v>131</v>
      </c>
      <c r="N3" s="91" t="s">
        <v>132</v>
      </c>
      <c r="O3" s="91" t="s">
        <v>133</v>
      </c>
      <c r="P3" s="91" t="s">
        <v>134</v>
      </c>
      <c r="Q3" s="91" t="s">
        <v>135</v>
      </c>
      <c r="R3" s="91" t="s">
        <v>136</v>
      </c>
      <c r="S3" s="91" t="s">
        <v>137</v>
      </c>
      <c r="T3" s="91" t="s">
        <v>138</v>
      </c>
    </row>
    <row r="4" spans="1:25">
      <c r="A4" s="96" t="s">
        <v>85</v>
      </c>
      <c r="B4" s="90" t="s">
        <v>139</v>
      </c>
      <c r="C4" s="91" t="s">
        <v>140</v>
      </c>
      <c r="D4" s="91" t="s">
        <v>141</v>
      </c>
      <c r="E4" s="92"/>
      <c r="F4" s="91" t="s">
        <v>142</v>
      </c>
      <c r="G4" s="92"/>
      <c r="H4" s="91" t="s">
        <v>143</v>
      </c>
      <c r="I4" s="91" t="s">
        <v>144</v>
      </c>
      <c r="J4" s="92"/>
      <c r="K4" s="91" t="s">
        <v>145</v>
      </c>
      <c r="L4" s="91" t="s">
        <v>146</v>
      </c>
      <c r="M4" s="91" t="s">
        <v>147</v>
      </c>
      <c r="N4" s="91" t="s">
        <v>148</v>
      </c>
      <c r="O4" s="91" t="s">
        <v>149</v>
      </c>
      <c r="P4" s="91" t="s">
        <v>150</v>
      </c>
      <c r="Q4" s="91" t="s">
        <v>151</v>
      </c>
      <c r="R4" s="92"/>
      <c r="S4" s="91" t="s">
        <v>152</v>
      </c>
      <c r="T4" s="91" t="s">
        <v>153</v>
      </c>
    </row>
    <row r="5" spans="1:25">
      <c r="A5" s="96" t="s">
        <v>86</v>
      </c>
      <c r="B5" s="90" t="s">
        <v>154</v>
      </c>
      <c r="C5" s="91" t="s">
        <v>155</v>
      </c>
      <c r="D5" s="92"/>
      <c r="E5" s="92"/>
      <c r="F5" s="91" t="s">
        <v>156</v>
      </c>
      <c r="G5" s="92"/>
      <c r="H5" s="92"/>
      <c r="I5" s="91" t="s">
        <v>157</v>
      </c>
      <c r="J5" s="92"/>
      <c r="K5" s="92"/>
      <c r="L5" s="92"/>
      <c r="M5" s="91" t="s">
        <v>158</v>
      </c>
      <c r="N5" s="91" t="s">
        <v>159</v>
      </c>
      <c r="O5" s="91" t="s">
        <v>160</v>
      </c>
      <c r="P5" s="91" t="s">
        <v>161</v>
      </c>
      <c r="Q5" s="91" t="s">
        <v>162</v>
      </c>
      <c r="R5" s="92"/>
      <c r="S5" s="91" t="s">
        <v>163</v>
      </c>
      <c r="T5" s="91" t="s">
        <v>164</v>
      </c>
    </row>
    <row r="6" spans="1:25">
      <c r="A6" s="96" t="s">
        <v>87</v>
      </c>
      <c r="B6" s="90" t="s">
        <v>165</v>
      </c>
      <c r="C6" s="91" t="s">
        <v>166</v>
      </c>
      <c r="D6" s="92"/>
      <c r="E6" s="92"/>
      <c r="F6" s="92"/>
      <c r="G6" s="92"/>
      <c r="H6" s="92"/>
      <c r="I6" s="91" t="s">
        <v>167</v>
      </c>
      <c r="J6" s="92"/>
      <c r="K6" s="92"/>
      <c r="L6" s="92"/>
      <c r="M6" s="91" t="s">
        <v>168</v>
      </c>
      <c r="N6" s="92"/>
      <c r="O6" s="91" t="s">
        <v>169</v>
      </c>
      <c r="P6" s="92"/>
      <c r="Q6" s="91" t="s">
        <v>170</v>
      </c>
      <c r="R6" s="92"/>
      <c r="S6" s="92"/>
      <c r="T6" s="92"/>
    </row>
    <row r="7" spans="1:25">
      <c r="A7" s="96" t="s">
        <v>88</v>
      </c>
      <c r="B7" s="90" t="s">
        <v>171</v>
      </c>
      <c r="C7" s="91" t="s">
        <v>172</v>
      </c>
      <c r="D7" s="92"/>
      <c r="E7" s="92"/>
      <c r="F7" s="92"/>
      <c r="G7" s="92"/>
      <c r="H7" s="92"/>
      <c r="I7" s="92"/>
      <c r="J7" s="92"/>
      <c r="K7" s="92"/>
      <c r="L7" s="92"/>
      <c r="M7" s="92"/>
      <c r="N7" s="92"/>
      <c r="O7" s="91" t="s">
        <v>173</v>
      </c>
      <c r="P7" s="92"/>
      <c r="Q7" s="92"/>
      <c r="R7" s="92"/>
      <c r="S7" s="92"/>
      <c r="T7" s="92"/>
    </row>
    <row r="8" spans="1:25">
      <c r="A8" s="96" t="s">
        <v>89</v>
      </c>
      <c r="B8" s="90" t="s">
        <v>174</v>
      </c>
      <c r="C8" s="91" t="s">
        <v>175</v>
      </c>
      <c r="D8" s="92"/>
      <c r="E8" s="92"/>
      <c r="F8" s="92"/>
      <c r="G8" s="92"/>
      <c r="H8" s="92"/>
      <c r="I8" s="92"/>
      <c r="J8" s="92"/>
      <c r="K8" s="92"/>
      <c r="L8" s="92"/>
      <c r="M8" s="92"/>
      <c r="N8" s="92"/>
      <c r="O8" s="91" t="s">
        <v>176</v>
      </c>
      <c r="P8" s="92"/>
      <c r="Q8" s="92"/>
      <c r="R8" s="92"/>
      <c r="S8" s="92"/>
      <c r="T8" s="92"/>
      <c r="W8" s="202"/>
      <c r="X8" s="202"/>
      <c r="Y8" s="202"/>
    </row>
    <row r="9" spans="1:25">
      <c r="A9" s="96" t="s">
        <v>90</v>
      </c>
      <c r="B9" s="90" t="s">
        <v>177</v>
      </c>
      <c r="C9" s="91" t="s">
        <v>178</v>
      </c>
      <c r="D9" s="92"/>
      <c r="E9" s="92"/>
      <c r="F9" s="92"/>
      <c r="G9" s="92"/>
      <c r="H9" s="92"/>
      <c r="I9" s="92"/>
      <c r="J9" s="92"/>
      <c r="K9" s="92"/>
      <c r="L9" s="92"/>
      <c r="M9" s="92"/>
      <c r="N9" s="92"/>
      <c r="O9" s="91" t="s">
        <v>179</v>
      </c>
      <c r="P9" s="92"/>
      <c r="Q9" s="92"/>
      <c r="R9" s="92"/>
      <c r="S9" s="92"/>
      <c r="T9" s="92"/>
    </row>
    <row r="10" spans="1:25">
      <c r="A10" s="96" t="s">
        <v>91</v>
      </c>
      <c r="B10" s="90" t="s">
        <v>180</v>
      </c>
      <c r="C10" s="91" t="s">
        <v>181</v>
      </c>
      <c r="D10" s="92"/>
      <c r="E10" s="92"/>
      <c r="F10" s="92"/>
      <c r="G10" s="92"/>
      <c r="H10" s="92"/>
      <c r="I10" s="92"/>
      <c r="J10" s="92"/>
      <c r="K10" s="92"/>
      <c r="L10" s="92"/>
      <c r="M10" s="92"/>
      <c r="N10" s="92"/>
      <c r="O10" s="91" t="s">
        <v>182</v>
      </c>
      <c r="P10" s="92"/>
      <c r="Q10" s="92"/>
      <c r="R10" s="92"/>
      <c r="S10" s="92"/>
      <c r="T10" s="92"/>
    </row>
    <row r="11" spans="1:25">
      <c r="A11" s="96" t="s">
        <v>92</v>
      </c>
      <c r="B11" s="92"/>
      <c r="C11" s="91" t="s">
        <v>183</v>
      </c>
      <c r="D11" s="92"/>
      <c r="E11" s="92"/>
      <c r="F11" s="92"/>
      <c r="G11" s="92"/>
      <c r="H11" s="92"/>
      <c r="I11" s="92"/>
      <c r="J11" s="92"/>
      <c r="K11" s="92"/>
      <c r="L11" s="92"/>
      <c r="M11" s="92"/>
      <c r="N11" s="92"/>
      <c r="O11" s="91" t="s">
        <v>184</v>
      </c>
      <c r="P11" s="92"/>
      <c r="Q11" s="92"/>
      <c r="R11" s="92"/>
      <c r="S11" s="92"/>
      <c r="T11" s="92"/>
    </row>
    <row r="12" spans="1:25">
      <c r="A12" s="96" t="s">
        <v>93</v>
      </c>
      <c r="B12" s="92"/>
      <c r="C12" s="91" t="s">
        <v>185</v>
      </c>
      <c r="D12" s="92"/>
      <c r="E12" s="92"/>
      <c r="F12" s="92"/>
      <c r="G12" s="92"/>
      <c r="H12" s="92"/>
      <c r="I12" s="92"/>
      <c r="J12" s="92"/>
      <c r="K12" s="92"/>
      <c r="L12" s="92"/>
      <c r="M12" s="92"/>
      <c r="N12" s="92"/>
      <c r="O12" s="91" t="s">
        <v>186</v>
      </c>
      <c r="P12" s="92"/>
      <c r="Q12" s="92"/>
      <c r="R12" s="92"/>
      <c r="S12" s="92"/>
      <c r="T12" s="92"/>
      <c r="V12" t="str">
        <f>IF('CARACTERIZACION INDICADOR'!F2="Administración del servicio público notarial",a,IF('CARACTERIZACION INDICADOR'!F2="Administración del servicio público registral",b,IF('CARACTERIZACION INDICADOR'!F2="Comunicación Estratégica",CC,IF('CARACTERIZACION INDICADOR'!F2="Control a sujetos objeto de supervisión",D,IF('CARACTERIZACION INDICADOR'!F2="Control de la Gestión Institucional",e,IF('CARACTERIZACION INDICADOR'!F2="Control Disciplinario Interno",lote, IF('CARACTERIZACION INDICADOR'!F2="Direccionamiento Estratégico y Planeación",j, IF('CARACTERIZACION INDICADOR'!F2="Gestión Administrativa",k, IF('CARACTERIZACION INDICADOR'!F2="Gestión Contractual",l, IF('CARACTERIZACION INDICADOR'!F2="Gestión de Tecnologías de la Información",m, IF('CARACTERIZACION INDICADOR'!F2="Gestión del Conocimiento Innovación, Desarrollo e Investigación I+D+I",_xludf.n, IF('CARACTERIZACION INDICADOR'!F2=" Gestión del Talento Humano ",o, IF('CARACTERIZACION INDICADOR'!F2=" Gestión Documental ",p, IF('CARACTERIZACION INDICADOR'!F2=" Gestión Financiera ",q, IF('CARACTERIZACION INDICADOR'!F2="Gestión Financiera",s, IF('CARACTERIZACION INDICADOR'!F2=" Inspección a sujetos objeto de supervisión ",_xludf.t, IF('CARACTERIZACION INDICADOR'!F2=" Relacionamiento con el Ciudadano ",u,IF('CARACTERIZACION INDICADOR'!F2=" Sistemas Integrados de Gestión ",v, IF('CARACTERIZACION INDICADOR'!F2=" Vigilancia a sujetos objeto de supervisión ",z,U2)))))))))))))))))))</f>
        <v>error</v>
      </c>
    </row>
    <row r="13" spans="1:25">
      <c r="A13" s="96" t="s">
        <v>94</v>
      </c>
      <c r="B13" s="92"/>
      <c r="C13" s="92"/>
      <c r="D13" s="92"/>
      <c r="E13" s="92"/>
      <c r="F13" s="92"/>
      <c r="G13" s="92"/>
      <c r="H13" s="92"/>
      <c r="I13" s="92"/>
      <c r="J13" s="92"/>
      <c r="K13" s="92"/>
      <c r="L13" s="92"/>
      <c r="M13" s="92"/>
      <c r="N13" s="92"/>
      <c r="O13" s="92"/>
      <c r="P13" s="92"/>
      <c r="Q13" s="92"/>
      <c r="R13" s="92"/>
      <c r="S13" s="92"/>
      <c r="T13" s="92"/>
    </row>
    <row r="14" spans="1:25">
      <c r="A14" s="96" t="s">
        <v>95</v>
      </c>
      <c r="B14" s="92"/>
      <c r="C14" s="92"/>
      <c r="D14" s="92"/>
      <c r="E14" s="92"/>
      <c r="F14" s="92"/>
      <c r="G14" s="92"/>
      <c r="H14" s="92"/>
      <c r="I14" s="92"/>
      <c r="J14" s="92"/>
      <c r="K14" s="92"/>
      <c r="L14" s="92"/>
      <c r="M14" s="92"/>
      <c r="N14" s="92"/>
      <c r="O14" s="92"/>
      <c r="P14" s="92"/>
      <c r="Q14" s="92"/>
      <c r="R14" s="92"/>
      <c r="S14" s="92"/>
      <c r="T14" s="92"/>
    </row>
    <row r="15" spans="1:25">
      <c r="A15" s="96" t="s">
        <v>96</v>
      </c>
      <c r="B15" s="92"/>
      <c r="C15" s="92"/>
      <c r="D15" s="92"/>
      <c r="E15" s="92"/>
      <c r="F15" s="92"/>
      <c r="G15" s="92"/>
      <c r="H15" s="92"/>
      <c r="I15" s="92"/>
      <c r="J15" s="92"/>
      <c r="K15" s="92"/>
      <c r="L15" s="92"/>
      <c r="M15" s="92"/>
      <c r="N15" s="92"/>
      <c r="O15" s="92"/>
      <c r="P15" s="92"/>
      <c r="Q15" s="92"/>
      <c r="R15" s="92"/>
      <c r="S15" s="92"/>
      <c r="T15" s="92"/>
    </row>
    <row r="16" spans="1:25">
      <c r="A16" s="96" t="s">
        <v>97</v>
      </c>
      <c r="B16" s="92"/>
      <c r="C16" s="92"/>
      <c r="D16" s="92"/>
      <c r="E16" s="92"/>
      <c r="F16" s="92"/>
      <c r="G16" s="92"/>
      <c r="H16" s="92"/>
      <c r="I16" s="92"/>
      <c r="J16" s="92"/>
      <c r="K16" s="92"/>
      <c r="L16" s="92"/>
      <c r="M16" s="92"/>
      <c r="N16" s="92"/>
      <c r="O16" s="92"/>
      <c r="P16" s="92"/>
      <c r="Q16" s="92"/>
      <c r="R16" s="92"/>
      <c r="S16" s="92"/>
      <c r="T16" s="92"/>
    </row>
    <row r="17" spans="1:20">
      <c r="A17" s="96" t="s">
        <v>98</v>
      </c>
      <c r="B17" s="92"/>
      <c r="C17" s="92"/>
      <c r="D17" s="92"/>
      <c r="E17" s="92"/>
      <c r="F17" s="92"/>
      <c r="G17" s="92"/>
      <c r="H17" s="92"/>
      <c r="I17" s="92"/>
      <c r="J17" s="92"/>
      <c r="K17" s="92"/>
      <c r="L17" s="92"/>
      <c r="M17" s="92"/>
      <c r="N17" s="92"/>
      <c r="O17" s="92"/>
      <c r="P17" s="92"/>
      <c r="Q17" s="92"/>
      <c r="R17" s="92"/>
      <c r="S17" s="92"/>
      <c r="T17" s="92"/>
    </row>
    <row r="18" spans="1:20">
      <c r="A18" s="96" t="s">
        <v>99</v>
      </c>
      <c r="B18" s="92"/>
      <c r="C18" s="92"/>
      <c r="D18" s="92"/>
      <c r="E18" s="92"/>
      <c r="F18" s="92"/>
      <c r="G18" s="92"/>
      <c r="H18" s="92"/>
      <c r="I18" s="92"/>
      <c r="J18" s="92"/>
      <c r="K18" s="92"/>
      <c r="L18" s="92"/>
      <c r="M18" s="92"/>
      <c r="N18" s="92"/>
      <c r="O18" s="92"/>
      <c r="P18" s="92"/>
      <c r="Q18" s="92"/>
      <c r="R18" s="92"/>
      <c r="S18" s="92"/>
      <c r="T18" s="92"/>
    </row>
    <row r="19" spans="1:20">
      <c r="A19" s="96" t="s">
        <v>100</v>
      </c>
      <c r="B19" s="92"/>
      <c r="C19" s="92"/>
      <c r="D19" s="92"/>
      <c r="E19" s="92"/>
      <c r="F19" s="92"/>
      <c r="G19" s="92"/>
      <c r="H19" s="92"/>
      <c r="I19" s="92"/>
      <c r="J19" s="92"/>
      <c r="K19" s="92"/>
      <c r="L19" s="92"/>
      <c r="M19" s="92"/>
      <c r="N19" s="92"/>
      <c r="O19" s="92"/>
      <c r="P19" s="92"/>
      <c r="Q19" s="92"/>
      <c r="R19" s="92"/>
      <c r="S19" s="92"/>
      <c r="T19" s="92"/>
    </row>
    <row r="20" spans="1:20">
      <c r="A20" s="96" t="s">
        <v>101</v>
      </c>
      <c r="B20" s="92"/>
      <c r="C20" s="92"/>
      <c r="D20" s="92"/>
      <c r="E20" s="92"/>
      <c r="F20" s="92"/>
      <c r="G20" s="92"/>
      <c r="H20" s="92"/>
      <c r="I20" s="92"/>
      <c r="J20" s="92"/>
      <c r="K20" s="92"/>
      <c r="L20" s="92"/>
      <c r="M20" s="92"/>
      <c r="N20" s="92"/>
      <c r="O20" s="92"/>
      <c r="P20" s="92"/>
      <c r="Q20" s="92"/>
      <c r="R20" s="92"/>
      <c r="S20" s="92"/>
      <c r="T20" s="92"/>
    </row>
    <row r="22" spans="1:20">
      <c r="B22" s="95"/>
    </row>
  </sheetData>
  <sheetProtection algorithmName="SHA-512" hashValue="qip1Bzeyz6THp+Q+IhLNdR0+Vp07sYQa094GiC29KPVdmmymgTFH+oktCSvcEo9Dsw2Fj703yPxVr49heZhIbQ==" saltValue="0xY6ZORYw5Oe7ouvJSVnJA==" spinCount="100000" sheet="1" objects="1" scenarios="1"/>
  <mergeCells count="1">
    <mergeCell ref="W8:Y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
  <cp:revision/>
  <dcterms:created xsi:type="dcterms:W3CDTF">2011-12-12T19:49:53Z</dcterms:created>
  <dcterms:modified xsi:type="dcterms:W3CDTF">2022-10-10T14:21:21Z</dcterms:modified>
  <cp:category/>
  <cp:contentStatus/>
</cp:coreProperties>
</file>