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JA DE VIDA INDICADORES 2022\"/>
    </mc:Choice>
  </mc:AlternateContent>
  <xr:revisionPtr revIDLastSave="0" documentId="8_{BCDC0443-4F6A-4E6F-B612-A1F4CD41C639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HOJA DE VIDA DEL INDICADOR " sheetId="2" r:id="rId1"/>
    <sheet name="REPORTE DE DATOS " sheetId="3" r:id="rId2"/>
    <sheet name="GRAFICOS Y ANALISIS" sheetId="4" r:id="rId3"/>
  </sheets>
  <definedNames>
    <definedName name="_xlnm._FilterDatabase">'REPORTE DE DATOS '!$A$7:$Q$7</definedName>
    <definedName name="_xlnm.Print_Area" localSheetId="2">'GRAFICOS Y ANALISIS'!$B$1:$AG$47</definedName>
    <definedName name="_xlnm.Print_Area" localSheetId="0">'HOJA DE VIDA DEL INDICADOR '!$A$1:$M$28</definedName>
    <definedName name="_xlnm.Print_Area" localSheetId="1">'REPORTE DE DATOS '!$A$1:$Q$15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3" l="1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Q12" i="3"/>
  <c r="C12" i="3"/>
  <c r="B12" i="3"/>
  <c r="Q11" i="3"/>
  <c r="P10" i="3"/>
  <c r="O10" i="3"/>
  <c r="N10" i="3"/>
  <c r="M10" i="3"/>
  <c r="L10" i="3"/>
  <c r="K10" i="3"/>
  <c r="J10" i="3"/>
  <c r="I10" i="3"/>
  <c r="H10" i="3"/>
  <c r="G10" i="3"/>
  <c r="F10" i="3"/>
  <c r="E10" i="3"/>
  <c r="Q9" i="3"/>
  <c r="Q8" i="3"/>
  <c r="C8" i="3"/>
  <c r="Q14" i="3" l="1"/>
  <c r="Q10" i="3"/>
</calcChain>
</file>

<file path=xl/sharedStrings.xml><?xml version="1.0" encoding="utf-8"?>
<sst xmlns="http://schemas.openxmlformats.org/spreadsheetml/2006/main" count="140" uniqueCount="91">
  <si>
    <t>Macroproceso: GESTION FINANCIERA</t>
  </si>
  <si>
    <t>Proceso: RECUADO Y SUBSIDIO NOTARIALES</t>
  </si>
  <si>
    <t>Grupo de Trabajo : RECAUDO Y SUBSIDIOS NOTARIALES</t>
  </si>
  <si>
    <t>No.</t>
  </si>
  <si>
    <t>Nombre Indicador</t>
  </si>
  <si>
    <t>Objetivo Del Indicador</t>
  </si>
  <si>
    <t>Unidad De Medida</t>
  </si>
  <si>
    <t>Clasificación</t>
  </si>
  <si>
    <t>Formula</t>
  </si>
  <si>
    <t xml:space="preserve">Origen Numerador </t>
  </si>
  <si>
    <t xml:space="preserve">Origen Denominador  </t>
  </si>
  <si>
    <t>Frecuencia (Recoleccion de Datos)</t>
  </si>
  <si>
    <t>Frecuencia (Reporte de Datos)</t>
  </si>
  <si>
    <t>Técnica Estadistica</t>
  </si>
  <si>
    <t>Meta</t>
  </si>
  <si>
    <t>Tendencia</t>
  </si>
  <si>
    <t>PORCENTAJE DE INFORMES ESTADISTICOS NOTARIALES REGISTRADOS</t>
  </si>
  <si>
    <t>REALIZAR EL SEGUIMIENTO DEL INGRESO DE LOS INFORMES ESTADISTICOS NOTARIALES AL APLICATIVO SIN</t>
  </si>
  <si>
    <t>%</t>
  </si>
  <si>
    <t>E2</t>
  </si>
  <si>
    <t>No. de IEN Radicados, evaluados y posibles de procesar / No. Total de IEN Radicados</t>
  </si>
  <si>
    <t>APLICATIVO SIN, FORMATO BMP, CORREO ELECTRONICO Y EL INFORME FISICO POR EL APLICATIVO IRIS</t>
  </si>
  <si>
    <t>APLICATIVO SIN,  FORMATO DE REGISTRO INFORME ESTADISTICO: GF-GRSN-PRO2-FR-01 Y FORMATO DE INFORME ESTADISTICO NOTARIAL: GF-GRSN-PRO2-FR2</t>
  </si>
  <si>
    <t>MENSUAL</t>
  </si>
  <si>
    <t>Lineas</t>
  </si>
  <si>
    <t>Asc</t>
  </si>
  <si>
    <t>PORCENTAJE DE RECAUDOS IDENTIFICADOS</t>
  </si>
  <si>
    <t>REALIZAR LA IDENTIFICACION Y EFECTIVIDAD DEL RECAUDO EN LAS CUENTAS BANCARIAS ASIGNADAS</t>
  </si>
  <si>
    <t>E3</t>
  </si>
  <si>
    <t>Valor de Recursos Identificados / Valor de Recursos Recaudados</t>
  </si>
  <si>
    <t>INFORMES APLICATIVO SIN, MOVIMIENTOS BANCARIOS Y EXTRACTOS BANCARIOS</t>
  </si>
  <si>
    <t>Proyectó:</t>
  </si>
  <si>
    <r>
      <rPr>
        <b/>
        <sz val="10"/>
        <rFont val="Calibri"/>
        <family val="2"/>
        <scheme val="minor"/>
      </rPr>
      <t>Cargo</t>
    </r>
    <r>
      <rPr>
        <sz val="10"/>
        <rFont val="Calibri"/>
        <family val="2"/>
        <scheme val="minor"/>
      </rPr>
      <t xml:space="preserve">: </t>
    </r>
  </si>
  <si>
    <t>Revisó:</t>
  </si>
  <si>
    <t>Aprobó:</t>
  </si>
  <si>
    <t>E1</t>
  </si>
  <si>
    <t>Eficiencia</t>
  </si>
  <si>
    <t>Desc</t>
  </si>
  <si>
    <t>Sob</t>
  </si>
  <si>
    <t>Sobresaliente</t>
  </si>
  <si>
    <t>Eficacia</t>
  </si>
  <si>
    <t>Est</t>
  </si>
  <si>
    <t>Acp</t>
  </si>
  <si>
    <t>Aceptable</t>
  </si>
  <si>
    <t>Efectividad</t>
  </si>
  <si>
    <t>Inc</t>
  </si>
  <si>
    <t>Incumplida</t>
  </si>
  <si>
    <t>Proceso: RECAUDO Y SUBSIDIOS NOTARIALES</t>
  </si>
  <si>
    <t>NOMBRE</t>
  </si>
  <si>
    <t>FORMULA</t>
  </si>
  <si>
    <t xml:space="preserve">REPORTE DE DATOS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</si>
  <si>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</si>
  <si>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</si>
  <si>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</si>
  <si>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</si>
  <si>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</si>
  <si>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</si>
  <si>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</si>
  <si>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</si>
  <si>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</si>
  <si>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</si>
  <si>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</si>
  <si>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</si>
  <si>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</si>
  <si>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No. de IEN Radicados, Evaluados y posibles de procesar</t>
  </si>
  <si>
    <t>No. Total de IEN Radicados</t>
  </si>
  <si>
    <t>Indice</t>
  </si>
  <si>
    <t>META</t>
  </si>
  <si>
    <t>Valor de Recursos Identificados</t>
  </si>
  <si>
    <t>Valor de Recursos Recaudados</t>
  </si>
  <si>
    <t>Macroproceso:</t>
  </si>
  <si>
    <t>GESTION FINANCIERA</t>
  </si>
  <si>
    <t>Proceso:</t>
  </si>
  <si>
    <t>RECAUDO Y SUBSIDIOS NOTARIALES</t>
  </si>
  <si>
    <t>Grupo de Trabajo :</t>
  </si>
  <si>
    <t>RECAUDOS Y SUBSIDIOS NOTARIALES</t>
  </si>
  <si>
    <t>NOMBRE INDICADOR:  INFORMES ESTADISTICOS NOTARIALES</t>
  </si>
  <si>
    <t>ANALISIS CUALITATIVO DE DATOS Y TENDENCIAS</t>
  </si>
  <si>
    <t>PRIMER CUATRIMESTRE</t>
  </si>
  <si>
    <t>SEGUNDO CUATRIMESTRE</t>
  </si>
  <si>
    <t>TERCER CUATRIMESTRE</t>
  </si>
  <si>
    <t xml:space="preserve">EN EL MES DE ENERO SE REGISTRARON 904 INFORMES CON SUS RESPECTIVOS SOPORTES QUE CORRESPONDEN AL 100% DE LOS INFORMES RECIBIDOS Y POSIBLES DE PROCESAR. LO ANTERIOR DEBIDO A QUE SIETE  (7) NO ENVIAN INFORME DEL MES Y DE MESES ANTERIORES Y UNO (1) PRESENTA PROBLEMAS DE RANGO DE ESCRITURACION. EN EL MES DE FEBRERO SE REGISTRARON 905 INFORMES CON SUS RESPECTIVOS SOPORTES QUE CORRESPONDEN AL 100% DE LOS INFORMES RECIBIDOS Y POSIBLES DE PROCESAR. LO ANTERIOR DEBIDO A QUE CINCO (5) NO ENVIARON EL INFORME Y DOS (29 TIENEN PROBLEMAS TECNICOS - DMP.  EN EL MES DE MARZO SE REGISTRARON 888 INFORMES CON SUS RESPECTIVOS SOPORTES QUE CORRESPONDEN AL 100% DE LOS INFORMES RECIBIDOS Y POSIBLES DE PROCESAR. LO ANTERIOR A QUE SEIS (6) NO ENVIARON EL IEN, CUATRO (4) NO ENVIARON EL DMP, TRECE (13) PRESENTA ERROR EN EL DMP Y UNA (1) PRESENTA ERROR EN ESCRITURACION.   EN EL MES DE ABRIL SE REGISTRARON 890 INFORMES CON SUS RESPECTIVOS SOPORTES QUE CORRESPONDEN AL 100% DE LOS INFORMES RECIBIDOS Y POSIBLES DE PROCESAR, LO ANTERIOR A QUE QUINCE ( 15)  PRESENTAN ERRORES TECNOLOGICOS  - DMP, CINCO (5) NO ENVIARON EL IEN Y DOS(2) PRESENTARON PAGOS ANTICIPADOS. </t>
  </si>
  <si>
    <t xml:space="preserve">EN EL MES DE MAYO SE REGISTRARON 875 INFORMES CON SUS RESPECTIVOS SOPORTES QUE CORRESPONDEN AL 100% DE LOS INFORMES RECIBIDOS Y POSIBLES DE PROCESAR, LO ANTERIOR A QUE VEINTISEIS (26)  PRESENTAN ERRORES TECNOLOGICOS  - DMP, SIETE (7) NO ENVIARON EL IEN, CUATRO (4) ERROR EN ESCRITURACION Y UNO (1)  NO ENVIO DMP.   EN EL MES DE JUNIO SE REGISTRARON 871 INFORMES CON SUS RESPECTIVOS SOPORTES QUE CORRESPONDEN AL 100% DE LOS INFORMES RECIBIDOS Y POSIBLES DE PROCESAR, LO ANTERIOR A QUE TREINTA Y CUATRO (34)  PRESENTAN ERRORES TECNOLOGICOS  - DMP Y OCHO (8) NO ENVIARON EL IEN. EN EL MES DE JULIO SE REGISTRARON 848 INFORMES CON SUS RESPECTIVOS SOPORTES QUE CORRESPONDEN AL 100% DE LOS INFORMES RECIBIDOS Y POSIBLES DE PROCESAR, LO ANTERIOR A QUE CINCUENTA Y TRES (53)  PRESENTAN ERRORES TECNOLOGICOS  - DMP Y OCHO (8) NO ENVIARON EL IEN, UNA (1) NOTARIA NUEVA NO ESTA EN EL CONSOLIDADOR, DOS (2) PROBLEMAS EN EL SIN Y UNA (1) ERROR EN EL IEN. EN EL MES DE AGOSTO SE REGISTRARON 851 INFORMES CON SUS RESPECTIVOS SOPORTES QUE CORRESPONDEN AL 100% DE LOS INFORMES RECIBIDOS Y POSIBLES DE PROCESAR, LO ANTERIOR A QUE CUARENTA Y TRES (44)  PRESENTAN ERRORES TECNOLOGICOS  - DMP Y CINCO (5) NO ENVIARON EL IEN, CINCO (5) NOTARIA NUEVA NO ESTA EN EL CONSOLIDADOR, CINCO (5) PROBLEMAS EN EL SIN, DOS (2) ERROR EN EL IEN Y UNA (1) ERROR ESCRITURA. </t>
  </si>
  <si>
    <t>ACCIONES PARA LA  MEJORA</t>
  </si>
  <si>
    <t xml:space="preserve">No.Formato Acción Correctiva-Preventiva </t>
  </si>
  <si>
    <t>Fecha limite:</t>
  </si>
  <si>
    <t xml:space="preserve">Responsable: </t>
  </si>
  <si>
    <t>NOMBRE INDICADOR: EFECTIVIDAD EN EL RECAUDO Y LA IDENTIFICACION</t>
  </si>
  <si>
    <t>EN EL MES DE ENERO SE IDENTIFICARON $5.580.881.811 DE LOS RECAUDOS RECIBIDOS EN EL MES, QUE EQUIVALE AL 99,03% DE LAS PARTIDAS RECAUDADAS.  LO ANTERIOR DEBIDO A QUE SISTE (7) NO ENVIAN INFORME DEL MES Y DE MESES  ANTERIORES Y UNA  (1) PRESENTA PROBLEMAS DE ESCRITURACION. EN EL MES DE FEBRERO SE IDENTIFICARON $ 2.359.320.956 QUE EQUIVALEN AL 99,41% DE LOS RECAUDOS RECIBIDOS EN EL MES, QUE EQUIVALE AL 99,17% DE LAS PARTIDAS RECAUDADAS.   LO ANTERIOR DEBIDO A QUE CINCO (5) NO ENVIARON EL INFORME Y DOS (2) TIENEN PROBLEMAS TECNICOS - DMP EN EL MES DE MARZO SE IDENTIFICARON $ 3.897.278.045 QUE EQUIVALEN AL 97,44% DE LOS RECAUDOS RECIBIDOS EN EL MES, QUE EQUIVALE AL 97,33% DE LAS PARTIDAS RECAUDADAS,  LO ANTERIOR A QUE SEIS (6) NO ENVIARON EL IEN, CUATRO (4) NO ENVIARON EL DMP, TRECE (13) PRESENTA ERROR EN EL DMP Y UNA (1) PRESENTA ERROR EN ESCRITURACION. EN EL MES DE ABRIL SE IDENTIFICARON $ 5.861.089.369 QUE EQUIVALEN AL 98,70% DE LOS RECAUDOS RECIBIDOS EN EL MES, QUE EQUIVALE AL 97,59% DE LAS PARTIDAS RECAUDADAS,  LO ANTERIOR A QUE QUINCE ( 15)  PRESENTAN ERRORES TECNOLOGICOS  - DMP, CINCO (5) NO ENVIARON EL IEN Y DOS(2) PRESENTARON PAGOS ANTICIPADOS</t>
  </si>
  <si>
    <t xml:space="preserve">EN EL MES DE MAYO SE IDENTIFICARON $ 5.453.629.498 QUE EQUIVALEN AL 98,63% DE LOS RECAUDOS RECIBIDOS EN EL MES, QUE EQUIVALE AL 95,84% DE LAS PARTIDAS RECAUDADAS,   LO ANTERIOR A QUE VEINTISEIS (26)  PRESENTAN ERRORES TECNOLOGICOS  - DMP, SIETE (7) NO ENVIARON EL IEN, CUATRO (4)ERROR EN ESCRITURACION Y UN (1) NO ENVIO DMP. EN EL MES DE JUNIO SE IDENTIFICARON $ 4.872.929.353 QUE EQUIVALEN AL 98,29% DE LOS RECAUDOS RECIBIDOS EN EL MES, QUE EQUIVALE AL 95,78% DE LAS PARTIDAS RECAUDADAS,  LO ANTERIOR A QUE TREINTA Y CUATRO (34)  PRESENTAN ERRORES TECNOLOGICOS  - DMP Y OCHO (8) NO ENVIARON EL IEN. EN EL MES DE JULIO SE IDENTIFICARON $ 3.405.012.879 QUE EQUIVALEN AL 95,77% DE LOS RECAUDOS RECIBIDOS EN EL MES, QUE EQUIVALE AL 93,33% DE LAS PARTIDAS RECAUDADAS,  LO ANTERIOR A QUE CINCUENTA Y TRES (53)  PRESENTAN ERRORES TECNOLOGICOS  - DMP Y OCHO (8) NO ENVIARON EL IEN, UNA (1) NOTARIA NUEVA NO ESTA EN EL CONSOLIDADOR, DOS (2) PROBLEMAS EN EL SIN Y UNA (1) ERROR EN EL IEN.  EN EL MES DE AGOSTO SE IDENTIFICARON $ 3.696.544.113 QUE EQUIVALEN AL 96,12% DE LOS RECAUDOS RECIBIDOS EN EL MES, QUE EQUIVALE AL 93,69% DE LAS PARTIDAS RECAUDADAS. LO ANTERIOR A QUE CUARENTA Y TRES (44)  PRESENTAN ERRORES TECNOLOGICOS  - DMP Y CINCO (5) NO ENVIARON EL IEN, CINCO (5) NOTARIA NUEVA NO ESTA EN EL CONSOLIDADOR, CINCO (5) PROBLEMAS EN EL SIN, DOS (2) ERROR EN EL IEN Y UNA (1) ERROR ESCRITURA. 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</si>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</sst>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i/>
      <sz val="16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2" fillId="0" borderId="0"/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2" fontId="4" fillId="0" borderId="0" xfId="0" applyNumberFormat="1" applyFont="1">
      <alignment vertical="center"/>
    </xf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/>
    </xf>
    <xf numFmtId="0" fontId="6" fillId="0" borderId="0" xfId="0" applyFont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7" fillId="3" borderId="13" xfId="0" applyFont="1" applyFill="1" applyBorder="1">
      <alignment vertical="center"/>
    </xf>
    <xf numFmtId="0" fontId="6" fillId="3" borderId="13" xfId="0" applyFont="1" applyFill="1" applyBorder="1" applyAlignment="1"/>
    <xf numFmtId="0" fontId="6" fillId="3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3" borderId="13" xfId="0" applyFont="1" applyFill="1" applyBorder="1" applyAlignment="1"/>
    <xf numFmtId="0" fontId="8" fillId="3" borderId="14" xfId="0" applyFont="1" applyFill="1" applyBorder="1" applyAlignment="1"/>
    <xf numFmtId="0" fontId="4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3" borderId="0" xfId="0" applyFont="1" applyFill="1" applyAlignment="1"/>
    <xf numFmtId="0" fontId="8" fillId="3" borderId="0" xfId="0" applyFont="1" applyFill="1" applyAlignment="1"/>
    <xf numFmtId="0" fontId="8" fillId="3" borderId="16" xfId="0" applyFont="1" applyFill="1" applyBorder="1" applyAlignment="1">
      <alignment horizontal="left"/>
    </xf>
    <xf numFmtId="0" fontId="4" fillId="3" borderId="15" xfId="0" applyFont="1" applyFill="1" applyBorder="1" applyAlignment="1"/>
    <xf numFmtId="0" fontId="4" fillId="3" borderId="0" xfId="0" applyFont="1" applyFill="1" applyAlignment="1"/>
    <xf numFmtId="0" fontId="7" fillId="3" borderId="0" xfId="0" applyFont="1" applyFill="1">
      <alignment vertical="center"/>
    </xf>
    <xf numFmtId="0" fontId="6" fillId="3" borderId="0" xfId="0" applyFont="1" applyFill="1" applyAlignment="1">
      <alignment horizontal="left"/>
    </xf>
    <xf numFmtId="14" fontId="8" fillId="3" borderId="16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6" fillId="0" borderId="13" xfId="0" applyFont="1" applyBorder="1" applyAlignment="1"/>
    <xf numFmtId="0" fontId="6" fillId="0" borderId="18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1" fillId="3" borderId="13" xfId="0" applyFont="1" applyFill="1" applyBorder="1" applyAlignment="1"/>
    <xf numFmtId="0" fontId="11" fillId="0" borderId="0" xfId="0" applyFont="1" applyAlignment="1"/>
    <xf numFmtId="0" fontId="11" fillId="3" borderId="0" xfId="0" applyFont="1" applyFill="1" applyAlignment="1"/>
    <xf numFmtId="0" fontId="14" fillId="3" borderId="1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5" fillId="4" borderId="0" xfId="0" applyFont="1" applyFill="1" applyAlignment="1"/>
    <xf numFmtId="0" fontId="15" fillId="4" borderId="0" xfId="0" applyFont="1" applyFill="1" applyAlignment="1">
      <alignment wrapText="1"/>
    </xf>
    <xf numFmtId="0" fontId="15" fillId="0" borderId="0" xfId="0" applyFont="1" applyAlignment="1"/>
    <xf numFmtId="0" fontId="16" fillId="3" borderId="12" xfId="0" applyFont="1" applyFill="1" applyBorder="1" applyAlignment="1"/>
    <xf numFmtId="0" fontId="16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left" vertical="center"/>
    </xf>
    <xf numFmtId="0" fontId="18" fillId="3" borderId="13" xfId="0" applyFont="1" applyFill="1" applyBorder="1" applyAlignment="1"/>
    <xf numFmtId="0" fontId="15" fillId="3" borderId="13" xfId="0" applyFont="1" applyFill="1" applyBorder="1" applyAlignment="1"/>
    <xf numFmtId="0" fontId="15" fillId="3" borderId="13" xfId="0" applyFont="1" applyFill="1" applyBorder="1" applyAlignment="1">
      <alignment horizontal="left"/>
    </xf>
    <xf numFmtId="0" fontId="15" fillId="3" borderId="14" xfId="0" applyFont="1" applyFill="1" applyBorder="1" applyAlignment="1"/>
    <xf numFmtId="0" fontId="16" fillId="3" borderId="15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 vertical="center"/>
    </xf>
    <xf numFmtId="0" fontId="18" fillId="0" borderId="0" xfId="0" applyFont="1" applyAlignment="1"/>
    <xf numFmtId="0" fontId="15" fillId="3" borderId="16" xfId="0" applyFont="1" applyFill="1" applyBorder="1" applyAlignment="1">
      <alignment horizontal="left"/>
    </xf>
    <xf numFmtId="0" fontId="16" fillId="3" borderId="15" xfId="0" applyFont="1" applyFill="1" applyBorder="1" applyAlignment="1"/>
    <xf numFmtId="0" fontId="16" fillId="3" borderId="0" xfId="0" applyFont="1" applyFill="1" applyAlignment="1"/>
    <xf numFmtId="0" fontId="18" fillId="3" borderId="0" xfId="0" applyFont="1" applyFill="1" applyAlignment="1"/>
    <xf numFmtId="0" fontId="15" fillId="3" borderId="0" xfId="0" applyFont="1" applyFill="1" applyAlignment="1"/>
    <xf numFmtId="14" fontId="15" fillId="3" borderId="16" xfId="0" applyNumberFormat="1" applyFont="1" applyFill="1" applyBorder="1" applyAlignment="1">
      <alignment horizontal="left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6" fillId="4" borderId="17" xfId="0" applyFont="1" applyFill="1" applyBorder="1" applyAlignment="1"/>
    <xf numFmtId="0" fontId="6" fillId="4" borderId="18" xfId="0" applyFont="1" applyFill="1" applyBorder="1" applyAlignment="1"/>
    <xf numFmtId="0" fontId="4" fillId="0" borderId="3" xfId="0" applyFont="1" applyBorder="1" applyAlignment="1"/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0" fontId="13" fillId="0" borderId="11" xfId="0" applyFont="1" applyBorder="1" applyAlignment="1"/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 readingOrder="1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9" fontId="23" fillId="0" borderId="33" xfId="0" applyNumberFormat="1" applyFont="1" applyBorder="1" applyAlignment="1">
      <alignment horizontal="center" vertical="center" wrapText="1"/>
    </xf>
    <xf numFmtId="9" fontId="23" fillId="0" borderId="19" xfId="0" applyNumberFormat="1" applyFont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left"/>
    </xf>
    <xf numFmtId="0" fontId="26" fillId="3" borderId="25" xfId="0" applyFont="1" applyFill="1" applyBorder="1" applyAlignment="1">
      <alignment horizontal="left"/>
    </xf>
    <xf numFmtId="9" fontId="24" fillId="3" borderId="25" xfId="0" applyNumberFormat="1" applyFont="1" applyFill="1" applyBorder="1">
      <alignment vertical="center"/>
    </xf>
    <xf numFmtId="9" fontId="24" fillId="3" borderId="35" xfId="0" applyNumberFormat="1" applyFont="1" applyFill="1" applyBorder="1">
      <alignment vertical="center"/>
    </xf>
    <xf numFmtId="4" fontId="25" fillId="3" borderId="24" xfId="2" applyNumberFormat="1" applyFont="1" applyFill="1" applyBorder="1" applyAlignment="1">
      <alignment vertical="center"/>
    </xf>
    <xf numFmtId="4" fontId="25" fillId="3" borderId="11" xfId="2" applyNumberFormat="1" applyFont="1" applyFill="1" applyBorder="1" applyAlignment="1">
      <alignment vertical="center"/>
    </xf>
    <xf numFmtId="4" fontId="25" fillId="0" borderId="4" xfId="2" applyNumberFormat="1" applyFont="1" applyFill="1" applyBorder="1" applyAlignment="1">
      <alignment vertical="center"/>
    </xf>
    <xf numFmtId="4" fontId="25" fillId="3" borderId="24" xfId="0" applyNumberFormat="1" applyFont="1" applyFill="1" applyBorder="1">
      <alignment vertical="center"/>
    </xf>
    <xf numFmtId="4" fontId="25" fillId="3" borderId="34" xfId="0" applyNumberFormat="1" applyFont="1" applyFill="1" applyBorder="1">
      <alignment vertical="center"/>
    </xf>
    <xf numFmtId="4" fontId="26" fillId="3" borderId="24" xfId="0" applyNumberFormat="1" applyFont="1" applyFill="1" applyBorder="1" applyAlignment="1"/>
    <xf numFmtId="10" fontId="23" fillId="3" borderId="24" xfId="1" applyNumberFormat="1" applyFont="1" applyFill="1" applyBorder="1" applyAlignment="1">
      <alignment horizontal="right"/>
    </xf>
    <xf numFmtId="10" fontId="23" fillId="3" borderId="34" xfId="1" applyNumberFormat="1" applyFont="1" applyFill="1" applyBorder="1" applyAlignment="1">
      <alignment horizontal="right"/>
    </xf>
    <xf numFmtId="10" fontId="26" fillId="3" borderId="24" xfId="2" applyNumberFormat="1" applyFont="1" applyFill="1" applyBorder="1" applyAlignment="1"/>
    <xf numFmtId="0" fontId="6" fillId="0" borderId="11" xfId="0" applyFont="1" applyBorder="1" applyAlignment="1"/>
    <xf numFmtId="4" fontId="25" fillId="0" borderId="24" xfId="0" applyNumberFormat="1" applyFont="1" applyBorder="1">
      <alignment vertical="center"/>
    </xf>
    <xf numFmtId="4" fontId="25" fillId="0" borderId="0" xfId="2" applyNumberFormat="1" applyFont="1" applyFill="1" applyBorder="1" applyAlignment="1">
      <alignment vertical="center"/>
    </xf>
    <xf numFmtId="4" fontId="25" fillId="0" borderId="37" xfId="2" applyNumberFormat="1" applyFont="1" applyFill="1" applyBorder="1" applyAlignment="1">
      <alignment vertical="center"/>
    </xf>
    <xf numFmtId="4" fontId="25" fillId="3" borderId="21" xfId="2" applyNumberFormat="1" applyFont="1" applyFill="1" applyBorder="1" applyAlignment="1">
      <alignment vertical="center"/>
    </xf>
    <xf numFmtId="4" fontId="25" fillId="3" borderId="1" xfId="2" applyNumberFormat="1" applyFont="1" applyFill="1" applyBorder="1" applyAlignment="1">
      <alignment vertical="center"/>
    </xf>
    <xf numFmtId="4" fontId="25" fillId="3" borderId="37" xfId="2" applyNumberFormat="1" applyFont="1" applyFill="1" applyBorder="1" applyAlignment="1">
      <alignment vertical="center"/>
    </xf>
    <xf numFmtId="4" fontId="25" fillId="0" borderId="31" xfId="2" applyNumberFormat="1" applyFont="1" applyFill="1" applyBorder="1" applyAlignment="1">
      <alignment vertical="center"/>
    </xf>
    <xf numFmtId="4" fontId="25" fillId="3" borderId="37" xfId="0" applyNumberFormat="1" applyFont="1" applyFill="1" applyBorder="1">
      <alignment vertical="center"/>
    </xf>
    <xf numFmtId="4" fontId="25" fillId="0" borderId="37" xfId="0" applyNumberFormat="1" applyFont="1" applyBorder="1">
      <alignment vertical="center"/>
    </xf>
    <xf numFmtId="4" fontId="25" fillId="3" borderId="30" xfId="0" applyNumberFormat="1" applyFont="1" applyFill="1" applyBorder="1">
      <alignment vertical="center"/>
    </xf>
    <xf numFmtId="4" fontId="26" fillId="3" borderId="37" xfId="0" applyNumberFormat="1" applyFont="1" applyFill="1" applyBorder="1" applyAlignment="1"/>
    <xf numFmtId="3" fontId="25" fillId="0" borderId="36" xfId="0" applyNumberFormat="1" applyFont="1" applyBorder="1">
      <alignment vertical="center"/>
    </xf>
    <xf numFmtId="3" fontId="25" fillId="3" borderId="36" xfId="0" applyNumberFormat="1" applyFont="1" applyFill="1" applyBorder="1">
      <alignment vertical="center"/>
    </xf>
    <xf numFmtId="10" fontId="23" fillId="3" borderId="36" xfId="1" applyNumberFormat="1" applyFont="1" applyFill="1" applyBorder="1" applyAlignment="1">
      <alignment horizontal="right"/>
    </xf>
    <xf numFmtId="3" fontId="25" fillId="0" borderId="38" xfId="0" applyNumberFormat="1" applyFont="1" applyBorder="1">
      <alignment vertical="center"/>
    </xf>
    <xf numFmtId="3" fontId="25" fillId="3" borderId="38" xfId="0" applyNumberFormat="1" applyFont="1" applyFill="1" applyBorder="1">
      <alignment vertical="center"/>
    </xf>
    <xf numFmtId="3" fontId="26" fillId="3" borderId="39" xfId="0" applyNumberFormat="1" applyFont="1" applyFill="1" applyBorder="1" applyAlignment="1"/>
    <xf numFmtId="3" fontId="26" fillId="3" borderId="40" xfId="0" applyNumberFormat="1" applyFont="1" applyFill="1" applyBorder="1" applyAlignment="1"/>
    <xf numFmtId="10" fontId="23" fillId="3" borderId="40" xfId="1" applyNumberFormat="1" applyFont="1" applyFill="1" applyBorder="1" applyAlignment="1">
      <alignment horizontal="right"/>
    </xf>
    <xf numFmtId="9" fontId="24" fillId="3" borderId="41" xfId="0" applyNumberFormat="1" applyFont="1" applyFill="1" applyBorder="1">
      <alignment vertical="center"/>
    </xf>
    <xf numFmtId="9" fontId="24" fillId="3" borderId="42" xfId="0" applyNumberFormat="1" applyFont="1" applyFill="1" applyBorder="1">
      <alignment vertical="center"/>
    </xf>
    <xf numFmtId="0" fontId="16" fillId="3" borderId="43" xfId="0" applyFont="1" applyFill="1" applyBorder="1">
      <alignment vertical="center"/>
    </xf>
    <xf numFmtId="0" fontId="16" fillId="3" borderId="4" xfId="0" applyFont="1" applyFill="1" applyBorder="1">
      <alignment vertical="center"/>
    </xf>
    <xf numFmtId="10" fontId="23" fillId="3" borderId="4" xfId="1" applyNumberFormat="1" applyFont="1" applyFill="1" applyBorder="1" applyAlignment="1">
      <alignment horizontal="right"/>
    </xf>
    <xf numFmtId="9" fontId="24" fillId="3" borderId="44" xfId="0" applyNumberFormat="1" applyFont="1" applyFill="1" applyBorder="1">
      <alignment vertical="center"/>
    </xf>
    <xf numFmtId="4" fontId="25" fillId="0" borderId="32" xfId="2" applyNumberFormat="1" applyFont="1" applyFill="1" applyBorder="1" applyAlignment="1">
      <alignment vertical="center"/>
    </xf>
    <xf numFmtId="10" fontId="23" fillId="3" borderId="32" xfId="1" applyNumberFormat="1" applyFont="1" applyFill="1" applyBorder="1" applyAlignment="1">
      <alignment horizontal="right"/>
    </xf>
    <xf numFmtId="9" fontId="24" fillId="3" borderId="45" xfId="0" applyNumberFormat="1" applyFont="1" applyFill="1" applyBorder="1">
      <alignment vertical="center"/>
    </xf>
    <xf numFmtId="0" fontId="23" fillId="3" borderId="23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3" fontId="16" fillId="3" borderId="0" xfId="0" applyNumberFormat="1" applyFont="1" applyFill="1">
      <alignment vertical="center"/>
    </xf>
    <xf numFmtId="0" fontId="28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top" wrapText="1"/>
    </xf>
    <xf numFmtId="0" fontId="27" fillId="0" borderId="6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0" fontId="27" fillId="0" borderId="5" xfId="0" applyFont="1" applyBorder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27" fillId="0" borderId="2" xfId="0" applyFont="1" applyBorder="1" applyAlignment="1">
      <alignment horizontal="justify" vertical="top" wrapText="1"/>
    </xf>
    <xf numFmtId="0" fontId="27" fillId="0" borderId="9" xfId="0" applyFont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6" fillId="0" borderId="5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3" fillId="2" borderId="27" xfId="0" applyFont="1" applyFill="1" applyBorder="1" applyAlignment="1">
      <alignment horizontal="left"/>
    </xf>
    <xf numFmtId="0" fontId="21" fillId="2" borderId="29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881361306346775E-3"/>
          <c:y val="0.11818382670520615"/>
          <c:w val="0.97264084271345264"/>
          <c:h val="0.76281316101310115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'!$D$10</c:f>
              <c:strCache>
                <c:ptCount val="1"/>
                <c:pt idx="0">
                  <c:v>Indice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5954940196233862E-2"/>
                  <c:y val="-4.818047634636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1-47AC-82D1-84B699EE456B}"/>
                </c:ext>
              </c:extLst>
            </c:dLbl>
            <c:dLbl>
              <c:idx val="1"/>
              <c:layout>
                <c:manualLayout>
                  <c:x val="-2.6845637583892617E-2"/>
                  <c:y val="-4.66812545587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1-47AC-82D1-84B699EE456B}"/>
                </c:ext>
              </c:extLst>
            </c:dLbl>
            <c:dLbl>
              <c:idx val="2"/>
              <c:layout>
                <c:manualLayout>
                  <c:x val="-2.147651006711409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61-47AC-82D1-84B699EE456B}"/>
                </c:ext>
              </c:extLst>
            </c:dLbl>
            <c:dLbl>
              <c:idx val="3"/>
              <c:layout>
                <c:manualLayout>
                  <c:x val="-3.5794183445190191E-2"/>
                  <c:y val="-4.7819971870604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61-47AC-82D1-84B699EE456B}"/>
                </c:ext>
              </c:extLst>
            </c:dLbl>
            <c:dLbl>
              <c:idx val="4"/>
              <c:layout>
                <c:manualLayout>
                  <c:x val="-2.6845637583892683E-2"/>
                  <c:y val="-3.9381153305203961E-2"/>
                </c:manualLayout>
              </c:layout>
              <c:tx>
                <c:rich>
                  <a:bodyPr/>
                  <a:lstStyle/>
                  <a:p>
                    <a:fld id="{930A51D1-AC23-4F52-B506-230B939B231D}" type="VALU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661-47AC-82D1-84B699EE456B}"/>
                </c:ext>
              </c:extLst>
            </c:dLbl>
            <c:dLbl>
              <c:idx val="5"/>
              <c:layout>
                <c:manualLayout>
                  <c:x val="-4.116331096196868E-2"/>
                  <c:y val="-4.715969989281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61-47AC-82D1-84B699EE456B}"/>
                </c:ext>
              </c:extLst>
            </c:dLbl>
            <c:dLbl>
              <c:idx val="6"/>
              <c:layout>
                <c:manualLayout>
                  <c:x val="-4.2953020134228255E-2"/>
                  <c:y val="-3.2953105196451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61-47AC-82D1-84B699EE456B}"/>
                </c:ext>
              </c:extLst>
            </c:dLbl>
            <c:dLbl>
              <c:idx val="7"/>
              <c:layout>
                <c:manualLayout>
                  <c:x val="-3.9373601789709174E-2"/>
                  <c:y val="-2.9528676888131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61-47AC-82D1-84B699EE456B}"/>
                </c:ext>
              </c:extLst>
            </c:dLbl>
            <c:dLbl>
              <c:idx val="8"/>
              <c:layout>
                <c:manualLayout>
                  <c:x val="-3.400447427293065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61-47AC-82D1-84B699EE456B}"/>
                </c:ext>
              </c:extLst>
            </c:dLbl>
            <c:dLbl>
              <c:idx val="9"/>
              <c:layout>
                <c:manualLayout>
                  <c:x val="-4.2953020134228186E-2"/>
                  <c:y val="-2.953586497890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61-47AC-82D1-84B699EE456B}"/>
                </c:ext>
              </c:extLst>
            </c:dLbl>
            <c:dLbl>
              <c:idx val="10"/>
              <c:layout>
                <c:manualLayout>
                  <c:x val="-4.116331096196868E-2"/>
                  <c:y val="-2.742616033755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61-47AC-82D1-84B699EE456B}"/>
                </c:ext>
              </c:extLst>
            </c:dLbl>
            <c:dLbl>
              <c:idx val="11"/>
              <c:layout>
                <c:manualLayout>
                  <c:x val="-3.3109619686800901E-2"/>
                  <c:y val="-2.109696335426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816554809843383E-2"/>
                      <c:h val="4.0052825675271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661-47AC-82D1-84B699EE45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'!$E$10:$P$10</c:f>
              <c:numCache>
                <c:formatCode>0.00%</c:formatCode>
                <c:ptCount val="12"/>
                <c:pt idx="0">
                  <c:v>0.99122807017543857</c:v>
                </c:pt>
                <c:pt idx="1">
                  <c:v>0.99232456140350878</c:v>
                </c:pt>
                <c:pt idx="2">
                  <c:v>0.97368421052631582</c:v>
                </c:pt>
                <c:pt idx="3">
                  <c:v>0.97587719298245612</c:v>
                </c:pt>
                <c:pt idx="4">
                  <c:v>0.95837897042716325</c:v>
                </c:pt>
                <c:pt idx="5">
                  <c:v>0.95399780941949619</c:v>
                </c:pt>
                <c:pt idx="6">
                  <c:v>0.92880613362541076</c:v>
                </c:pt>
                <c:pt idx="7">
                  <c:v>0.93209200438116102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61-47AC-82D1-84B699EE456B}"/>
            </c:ext>
          </c:extLst>
        </c:ser>
        <c:ser>
          <c:idx val="1"/>
          <c:order val="1"/>
          <c:tx>
            <c:strRef>
              <c:f>'REPORTE DE DATOS '!$D$15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10"/>
              <c:layout>
                <c:manualLayout>
                  <c:x val="-0.85682574916759158"/>
                  <c:y val="-6.277931474781868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61-47AC-82D1-84B699EE456B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'!$E$11:$P$11</c:f>
              <c:numCache>
                <c:formatCode>0%</c:formatCode>
                <c:ptCount val="12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61-47AC-82D1-84B699EE4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393104"/>
        <c:axId val="1630398000"/>
      </c:lineChart>
      <c:catAx>
        <c:axId val="163039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398000"/>
        <c:crosses val="autoZero"/>
        <c:auto val="1"/>
        <c:lblAlgn val="ctr"/>
        <c:lblOffset val="100"/>
        <c:noMultiLvlLbl val="0"/>
      </c:catAx>
      <c:valAx>
        <c:axId val="16303980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63039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425062974510739"/>
          <c:y val="3.5123204536141844E-2"/>
          <c:w val="0.16571586000959812"/>
          <c:h val="4.229352909833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29608456477187E-2"/>
          <c:y val="6.1005002579805727E-2"/>
          <c:w val="0.97072102973429675"/>
          <c:h val="0.90144042892074383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'!$D$14</c:f>
              <c:strCache>
                <c:ptCount val="1"/>
                <c:pt idx="0">
                  <c:v>Indice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6759572861611476E-2"/>
                  <c:y val="-5.1937531669712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7A-4910-9F1B-83D9FD115A49}"/>
                </c:ext>
              </c:extLst>
            </c:dLbl>
            <c:dLbl>
              <c:idx val="1"/>
              <c:layout>
                <c:manualLayout>
                  <c:x val="-1.8264840182648401E-2"/>
                  <c:y val="-5.7845263919016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A-4910-9F1B-83D9FD115A49}"/>
                </c:ext>
              </c:extLst>
            </c:dLbl>
            <c:dLbl>
              <c:idx val="2"/>
              <c:layout>
                <c:manualLayout>
                  <c:x val="-1.0958904109589074E-2"/>
                  <c:y val="-3.7037037037037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7A-4910-9F1B-83D9FD115A49}"/>
                </c:ext>
              </c:extLst>
            </c:dLbl>
            <c:dLbl>
              <c:idx val="3"/>
              <c:layout>
                <c:manualLayout>
                  <c:x val="-3.287671232876712E-2"/>
                  <c:y val="-3.9886039886039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A-4910-9F1B-83D9FD115A49}"/>
                </c:ext>
              </c:extLst>
            </c:dLbl>
            <c:dLbl>
              <c:idx val="4"/>
              <c:layout>
                <c:manualLayout>
                  <c:x val="-5.2968036529680435E-2"/>
                  <c:y val="-2.5641025641025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7A-4910-9F1B-83D9FD115A49}"/>
                </c:ext>
              </c:extLst>
            </c:dLbl>
            <c:dLbl>
              <c:idx val="5"/>
              <c:layout>
                <c:manualLayout>
                  <c:x val="-2.7397260273972671E-2"/>
                  <c:y val="-2.657807308970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A-4910-9F1B-83D9FD115A49}"/>
                </c:ext>
              </c:extLst>
            </c:dLbl>
            <c:dLbl>
              <c:idx val="6"/>
              <c:layout>
                <c:manualLayout>
                  <c:x val="-4.200913242009139E-2"/>
                  <c:y val="-2.8259473346178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7A-4910-9F1B-83D9FD115A49}"/>
                </c:ext>
              </c:extLst>
            </c:dLbl>
            <c:dLbl>
              <c:idx val="7"/>
              <c:layout>
                <c:manualLayout>
                  <c:x val="-2.7397260273972601E-2"/>
                  <c:y val="-3.270440251572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7A-4910-9F1B-83D9FD115A49}"/>
                </c:ext>
              </c:extLst>
            </c:dLbl>
            <c:dLbl>
              <c:idx val="8"/>
              <c:layout>
                <c:manualLayout>
                  <c:x val="-4.2009132420091459E-2"/>
                  <c:y val="-3.205128205128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7A-4910-9F1B-83D9FD115A49}"/>
                </c:ext>
              </c:extLst>
            </c:dLbl>
            <c:dLbl>
              <c:idx val="9"/>
              <c:layout>
                <c:manualLayout>
                  <c:x val="-4.3835616438356165E-2"/>
                  <c:y val="-2.131438721136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7A-4910-9F1B-83D9FD115A49}"/>
                </c:ext>
              </c:extLst>
            </c:dLbl>
            <c:dLbl>
              <c:idx val="10"/>
              <c:layout>
                <c:manualLayout>
                  <c:x val="-4.3835616438356165E-2"/>
                  <c:y val="-1.657785671995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7A-4910-9F1B-83D9FD115A49}"/>
                </c:ext>
              </c:extLst>
            </c:dLbl>
            <c:dLbl>
              <c:idx val="11"/>
              <c:layout>
                <c:manualLayout>
                  <c:x val="-3.4703196347032096E-2"/>
                  <c:y val="-1.894612196566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7A-4910-9F1B-83D9FD115A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'!$E$14:$P$14</c:f>
              <c:numCache>
                <c:formatCode>0.00%</c:formatCode>
                <c:ptCount val="12"/>
                <c:pt idx="0">
                  <c:v>0.99034236921250041</c:v>
                </c:pt>
                <c:pt idx="1">
                  <c:v>0.99406130015487837</c:v>
                </c:pt>
                <c:pt idx="2">
                  <c:v>0.974376863315769</c:v>
                </c:pt>
                <c:pt idx="3">
                  <c:v>0.9870320575965168</c:v>
                </c:pt>
                <c:pt idx="4">
                  <c:v>0.98633080047717292</c:v>
                </c:pt>
                <c:pt idx="5">
                  <c:v>0.98291111734505476</c:v>
                </c:pt>
                <c:pt idx="6">
                  <c:v>0.95766627601342946</c:v>
                </c:pt>
                <c:pt idx="7">
                  <c:v>0.96119834313984642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C7A-4910-9F1B-83D9FD115A49}"/>
            </c:ext>
          </c:extLst>
        </c:ser>
        <c:ser>
          <c:idx val="1"/>
          <c:order val="1"/>
          <c:tx>
            <c:strRef>
              <c:f>'REPORTE DE DATOS '!$D$15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10"/>
              <c:layout>
                <c:manualLayout>
                  <c:x val="-0.86938999748319135"/>
                  <c:y val="-1.3413980303744135E-2"/>
                </c:manualLayout>
              </c:layout>
              <c:numFmt formatCode="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529248912379103E-2"/>
                      <c:h val="6.00300603450209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C7A-4910-9F1B-83D9FD115A49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'!$E$7:$P$7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DE DATOS '!$E$15:$P$15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C7A-4910-9F1B-83D9FD115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395824"/>
        <c:axId val="1630397456"/>
      </c:lineChart>
      <c:catAx>
        <c:axId val="163039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397456"/>
        <c:crosses val="autoZero"/>
        <c:auto val="1"/>
        <c:lblAlgn val="ctr"/>
        <c:lblOffset val="100"/>
        <c:noMultiLvlLbl val="0"/>
      </c:catAx>
      <c:valAx>
        <c:axId val="16303974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6303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293832909712475"/>
          <c:y val="2.7793894184279598E-2"/>
          <c:w val="0.35019077409844318"/>
          <c:h val="4.229352909833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84068</xdr:colOff>
      <xdr:row>1</xdr:row>
      <xdr:rowOff>27846</xdr:rowOff>
    </xdr:from>
    <xdr:to>
      <xdr:col>1</xdr:col>
      <xdr:colOff>781050</xdr:colOff>
      <xdr:row>4</xdr:row>
      <xdr:rowOff>86747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84068" y="199296"/>
          <a:ext cx="94463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84996</xdr:rowOff>
    </xdr:from>
    <xdr:to>
      <xdr:col>1</xdr:col>
      <xdr:colOff>676275</xdr:colOff>
      <xdr:row>4</xdr:row>
      <xdr:rowOff>57150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85750" y="246921"/>
          <a:ext cx="628650" cy="429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178490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161925</xdr:colOff>
      <xdr:row>8</xdr:row>
      <xdr:rowOff>47626</xdr:rowOff>
    </xdr:from>
    <xdr:to>
      <xdr:col>11</xdr:col>
      <xdr:colOff>295275</xdr:colOff>
      <xdr:row>25</xdr:row>
      <xdr:rowOff>219076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28</xdr:row>
      <xdr:rowOff>257175</xdr:rowOff>
    </xdr:from>
    <xdr:to>
      <xdr:col>11</xdr:col>
      <xdr:colOff>133350</xdr:colOff>
      <xdr:row>45</xdr:row>
      <xdr:rowOff>142875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C4" sqref="C4"/>
    </sheetView>
  </sheetViews>
  <sheetFormatPr defaultColWidth="11.42578125" defaultRowHeight="16.5" customHeight="1"/>
  <cols>
    <col min="1" max="1" width="3.7109375" style="1" customWidth="1"/>
    <col min="2" max="2" width="13.5703125" style="1" customWidth="1"/>
    <col min="3" max="3" width="18.42578125" style="1" customWidth="1"/>
    <col min="4" max="4" width="9.7109375" style="1" customWidth="1"/>
    <col min="5" max="5" width="9.85546875" style="1" customWidth="1"/>
    <col min="6" max="6" width="16.42578125" style="1" customWidth="1"/>
    <col min="7" max="7" width="18.7109375" style="1" customWidth="1"/>
    <col min="8" max="8" width="24.28515625" style="1" customWidth="1"/>
    <col min="9" max="10" width="11.28515625" style="1" customWidth="1"/>
    <col min="11" max="11" width="9" style="1" bestFit="1" customWidth="1"/>
    <col min="12" max="12" width="6" style="1" customWidth="1"/>
    <col min="13" max="13" width="9.42578125" style="1" customWidth="1"/>
    <col min="14" max="14" width="3.7109375" style="1" customWidth="1"/>
    <col min="15" max="16384" width="11.42578125" style="1"/>
  </cols>
  <sheetData>
    <row r="1" spans="1:14" s="6" customFormat="1" ht="13.5" thickBot="1">
      <c r="A1" s="3"/>
      <c r="B1" s="4"/>
      <c r="C1" s="3"/>
      <c r="D1" s="3"/>
      <c r="E1" s="3"/>
      <c r="F1" s="3"/>
      <c r="G1" s="5"/>
      <c r="H1" s="3"/>
      <c r="I1" s="3"/>
      <c r="J1" s="3"/>
      <c r="K1" s="3"/>
      <c r="L1" s="3"/>
      <c r="M1" s="3"/>
      <c r="N1" s="3"/>
    </row>
    <row r="2" spans="1:14" s="6" customFormat="1" ht="12.75">
      <c r="A2" s="7"/>
      <c r="B2" s="9"/>
      <c r="C2" s="43" t="s">
        <v>0</v>
      </c>
      <c r="D2" s="40"/>
      <c r="E2" s="10"/>
      <c r="F2" s="11"/>
      <c r="G2" s="12"/>
      <c r="H2" s="10"/>
      <c r="I2" s="10"/>
      <c r="J2" s="10"/>
      <c r="K2" s="10"/>
      <c r="L2" s="11"/>
      <c r="M2" s="14"/>
      <c r="N2" s="3"/>
    </row>
    <row r="3" spans="1:14" s="6" customFormat="1" ht="12.75">
      <c r="A3" s="15"/>
      <c r="B3" s="17"/>
      <c r="C3" s="44" t="s">
        <v>1</v>
      </c>
      <c r="D3" s="41"/>
      <c r="G3" s="18"/>
      <c r="K3" s="19"/>
      <c r="L3" s="25"/>
      <c r="M3" s="21"/>
      <c r="N3" s="3"/>
    </row>
    <row r="4" spans="1:14" s="6" customFormat="1" ht="12.75">
      <c r="A4" s="22"/>
      <c r="B4" s="24"/>
      <c r="C4" s="44" t="s">
        <v>2</v>
      </c>
      <c r="D4" s="42"/>
      <c r="E4" s="19"/>
      <c r="F4" s="19"/>
      <c r="G4" s="25"/>
      <c r="H4" s="19"/>
      <c r="I4" s="19"/>
      <c r="J4" s="19"/>
      <c r="K4" s="19"/>
      <c r="L4" s="75"/>
      <c r="M4" s="26"/>
      <c r="N4" s="3"/>
    </row>
    <row r="5" spans="1:14" s="6" customFormat="1" ht="21.75" customHeight="1" thickBo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  <c r="N5" s="3"/>
    </row>
    <row r="6" spans="1:14" s="6" customFormat="1" ht="13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3.75" customHeight="1">
      <c r="A7" s="14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36" t="s">
        <v>9</v>
      </c>
      <c r="H7" s="136" t="s">
        <v>10</v>
      </c>
      <c r="I7" s="138" t="s">
        <v>11</v>
      </c>
      <c r="J7" s="138" t="s">
        <v>12</v>
      </c>
      <c r="K7" s="136" t="s">
        <v>13</v>
      </c>
      <c r="L7" s="140" t="s">
        <v>14</v>
      </c>
      <c r="M7" s="142" t="s">
        <v>15</v>
      </c>
      <c r="N7" s="3"/>
    </row>
    <row r="8" spans="1:14" ht="31.5" customHeight="1" thickBot="1">
      <c r="A8" s="147"/>
      <c r="B8" s="137"/>
      <c r="C8" s="137"/>
      <c r="D8" s="137"/>
      <c r="E8" s="137"/>
      <c r="F8" s="137"/>
      <c r="G8" s="137"/>
      <c r="H8" s="137"/>
      <c r="I8" s="139"/>
      <c r="J8" s="139"/>
      <c r="K8" s="137"/>
      <c r="L8" s="141"/>
      <c r="M8" s="143"/>
      <c r="N8" s="3"/>
    </row>
    <row r="9" spans="1:14" s="45" customFormat="1" ht="84.75" thickBot="1">
      <c r="A9" s="73">
        <v>1</v>
      </c>
      <c r="B9" s="81" t="s">
        <v>16</v>
      </c>
      <c r="C9" s="82" t="s">
        <v>17</v>
      </c>
      <c r="D9" s="82" t="s">
        <v>18</v>
      </c>
      <c r="E9" s="82" t="s">
        <v>19</v>
      </c>
      <c r="F9" s="82" t="s">
        <v>20</v>
      </c>
      <c r="G9" s="84" t="s">
        <v>21</v>
      </c>
      <c r="H9" s="84" t="s">
        <v>22</v>
      </c>
      <c r="I9" s="82" t="s">
        <v>23</v>
      </c>
      <c r="J9" s="82" t="s">
        <v>23</v>
      </c>
      <c r="K9" s="82" t="s">
        <v>24</v>
      </c>
      <c r="L9" s="85">
        <v>0.85</v>
      </c>
      <c r="M9" s="82" t="s">
        <v>25</v>
      </c>
      <c r="N9" s="3"/>
    </row>
    <row r="10" spans="1:14" s="45" customFormat="1" ht="72.75" thickBot="1">
      <c r="A10" s="74">
        <v>2</v>
      </c>
      <c r="B10" s="83" t="s">
        <v>26</v>
      </c>
      <c r="C10" s="83" t="s">
        <v>27</v>
      </c>
      <c r="D10" s="83" t="s">
        <v>18</v>
      </c>
      <c r="E10" s="83" t="s">
        <v>28</v>
      </c>
      <c r="F10" s="83" t="s">
        <v>29</v>
      </c>
      <c r="G10" s="84" t="s">
        <v>30</v>
      </c>
      <c r="H10" s="84" t="s">
        <v>30</v>
      </c>
      <c r="I10" s="83" t="s">
        <v>23</v>
      </c>
      <c r="J10" s="83" t="s">
        <v>23</v>
      </c>
      <c r="K10" s="83" t="s">
        <v>24</v>
      </c>
      <c r="L10" s="86">
        <v>0.8</v>
      </c>
      <c r="M10" s="83" t="s">
        <v>25</v>
      </c>
      <c r="N10" s="3"/>
    </row>
    <row r="11" spans="1:14" ht="1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6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6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6" customFormat="1" ht="12.75">
      <c r="B14" s="76" t="s">
        <v>31</v>
      </c>
      <c r="C14" s="144"/>
      <c r="D14" s="145"/>
      <c r="E14" s="72" t="s">
        <v>32</v>
      </c>
      <c r="F14" s="77"/>
      <c r="G14" s="100"/>
      <c r="H14" s="100"/>
    </row>
    <row r="15" spans="1:14" s="6" customFormat="1" ht="12.75">
      <c r="B15" s="76" t="s">
        <v>33</v>
      </c>
      <c r="C15" s="144"/>
      <c r="D15" s="145"/>
      <c r="E15" s="72" t="s">
        <v>32</v>
      </c>
      <c r="F15" s="77"/>
      <c r="G15" s="100"/>
      <c r="H15" s="100"/>
    </row>
    <row r="16" spans="1:14" s="6" customFormat="1" ht="12.75">
      <c r="B16" s="76" t="s">
        <v>34</v>
      </c>
      <c r="C16" s="144"/>
      <c r="D16" s="145"/>
      <c r="E16" s="72" t="s">
        <v>32</v>
      </c>
      <c r="F16" s="77"/>
      <c r="G16" s="100"/>
      <c r="H16" s="100"/>
    </row>
    <row r="17" spans="1:14" s="6" customFormat="1" ht="12.75">
      <c r="A17" s="33"/>
      <c r="B17" s="34"/>
      <c r="C17" s="34"/>
      <c r="D17" s="34"/>
      <c r="E17" s="34"/>
      <c r="F17" s="34"/>
    </row>
    <row r="18" spans="1:14" ht="16.5" customHeight="1">
      <c r="A18" s="6"/>
      <c r="B18" s="39" t="s">
        <v>7</v>
      </c>
      <c r="C18" s="6"/>
      <c r="D18" s="35"/>
      <c r="E18" s="35" t="s">
        <v>15</v>
      </c>
      <c r="F18" s="38" t="s">
        <v>14</v>
      </c>
      <c r="G18" s="37"/>
      <c r="H18" s="6"/>
      <c r="I18" s="6"/>
      <c r="J18" s="6"/>
      <c r="K18" s="6"/>
      <c r="L18" s="6"/>
      <c r="M18" s="6"/>
      <c r="N18" s="6"/>
    </row>
    <row r="19" spans="1:14" ht="16.5" customHeight="1">
      <c r="B19" s="78" t="s">
        <v>35</v>
      </c>
      <c r="C19" s="79" t="s">
        <v>36</v>
      </c>
      <c r="D19" s="36"/>
      <c r="E19" s="80" t="s">
        <v>37</v>
      </c>
      <c r="F19" s="36" t="s">
        <v>38</v>
      </c>
      <c r="G19" s="1" t="s">
        <v>39</v>
      </c>
    </row>
    <row r="20" spans="1:14" ht="16.5" customHeight="1">
      <c r="B20" s="78" t="s">
        <v>19</v>
      </c>
      <c r="C20" s="79" t="s">
        <v>40</v>
      </c>
      <c r="D20" s="36"/>
      <c r="E20" s="80" t="s">
        <v>41</v>
      </c>
      <c r="F20" s="36" t="s">
        <v>42</v>
      </c>
      <c r="G20" s="1" t="s">
        <v>43</v>
      </c>
    </row>
    <row r="21" spans="1:14" ht="16.5" customHeight="1">
      <c r="B21" s="78" t="s">
        <v>28</v>
      </c>
      <c r="C21" s="79" t="s">
        <v>44</v>
      </c>
      <c r="D21" s="36"/>
      <c r="E21" s="80" t="s">
        <v>25</v>
      </c>
      <c r="F21" s="36" t="s">
        <v>45</v>
      </c>
      <c r="G21" s="1" t="s">
        <v>46</v>
      </c>
    </row>
    <row r="22" spans="1:14" ht="16.5" customHeight="1">
      <c r="D22" s="2"/>
    </row>
    <row r="23" spans="1:14" ht="16.5" customHeight="1">
      <c r="A23" s="27"/>
      <c r="C23" s="2"/>
    </row>
  </sheetData>
  <mergeCells count="17">
    <mergeCell ref="C14:D14"/>
    <mergeCell ref="C15:D15"/>
    <mergeCell ref="C16:D16"/>
    <mergeCell ref="A7:A8"/>
    <mergeCell ref="E7:E8"/>
    <mergeCell ref="A5:M5"/>
    <mergeCell ref="K7:K8"/>
    <mergeCell ref="G7:G8"/>
    <mergeCell ref="H7:H8"/>
    <mergeCell ref="D7:D8"/>
    <mergeCell ref="B7:B8"/>
    <mergeCell ref="I7:I8"/>
    <mergeCell ref="J7:J8"/>
    <mergeCell ref="L7:L8"/>
    <mergeCell ref="M7:M8"/>
    <mergeCell ref="C7:C8"/>
    <mergeCell ref="F7:F8"/>
  </mergeCells>
  <printOptions horizontalCentered="1" verticalCentered="1"/>
  <pageMargins left="0.39370078740157483" right="0" top="0" bottom="0" header="0.51181102362204722" footer="0.51181102362204722"/>
  <pageSetup paperSize="5" scale="90" orientation="landscape" horizontalDpi="4294967294" r:id="rId1"/>
  <headerFooter>
    <oddFooter>&amp;L&amp;8                                               DE-GE-PR-03-FR-05 V03 F04-12- 2014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showGridLines="0" zoomScaleNormal="100" workbookViewId="0">
      <selection activeCell="L12" sqref="L12"/>
    </sheetView>
  </sheetViews>
  <sheetFormatPr defaultColWidth="11.42578125" defaultRowHeight="15" customHeight="1"/>
  <cols>
    <col min="1" max="1" width="3.5703125" style="69" bestFit="1" customWidth="1"/>
    <col min="2" max="2" width="13.140625" style="69" customWidth="1"/>
    <col min="3" max="3" width="18.85546875" style="69" customWidth="1"/>
    <col min="4" max="4" width="27.85546875" style="69" customWidth="1"/>
    <col min="5" max="5" width="13.85546875" style="69" bestFit="1" customWidth="1"/>
    <col min="6" max="10" width="13" style="69" bestFit="1" customWidth="1"/>
    <col min="11" max="11" width="13" style="69" customWidth="1"/>
    <col min="12" max="12" width="13.42578125" style="69" customWidth="1"/>
    <col min="13" max="13" width="13" style="69" bestFit="1" customWidth="1"/>
    <col min="14" max="15" width="13.42578125" style="69" customWidth="1"/>
    <col min="16" max="16" width="12.7109375" style="69" customWidth="1"/>
    <col min="17" max="17" width="13.85546875" style="69" bestFit="1" customWidth="1"/>
    <col min="18" max="18" width="3.7109375" style="69" customWidth="1"/>
    <col min="19" max="16384" width="11.42578125" style="69"/>
  </cols>
  <sheetData>
    <row r="1" spans="1:18" s="48" customFormat="1" ht="12.75" thickBot="1">
      <c r="A1" s="46"/>
      <c r="B1" s="46"/>
      <c r="C1" s="47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48" customFormat="1" ht="12">
      <c r="A2" s="49"/>
      <c r="B2" s="50"/>
      <c r="C2" s="51" t="s">
        <v>0</v>
      </c>
      <c r="D2" s="52"/>
      <c r="E2" s="52"/>
      <c r="F2" s="53"/>
      <c r="G2" s="53"/>
      <c r="H2" s="54"/>
      <c r="I2" s="52"/>
      <c r="J2" s="53"/>
      <c r="K2" s="53"/>
      <c r="L2" s="54"/>
      <c r="M2" s="52"/>
      <c r="N2" s="53"/>
      <c r="O2" s="53"/>
      <c r="P2" s="54"/>
      <c r="Q2" s="55"/>
      <c r="R2" s="46"/>
    </row>
    <row r="3" spans="1:18" s="48" customFormat="1" ht="12">
      <c r="A3" s="56"/>
      <c r="B3" s="57"/>
      <c r="C3" s="58" t="s">
        <v>47</v>
      </c>
      <c r="D3" s="59"/>
      <c r="E3" s="59"/>
      <c r="I3" s="59"/>
      <c r="M3" s="59"/>
      <c r="Q3" s="60"/>
      <c r="R3" s="46"/>
    </row>
    <row r="4" spans="1:18" s="48" customFormat="1" ht="12">
      <c r="A4" s="61"/>
      <c r="B4" s="62"/>
      <c r="C4" s="58" t="s">
        <v>2</v>
      </c>
      <c r="D4" s="63"/>
      <c r="E4" s="63"/>
      <c r="F4" s="64"/>
      <c r="G4" s="64"/>
      <c r="H4" s="64"/>
      <c r="I4" s="63"/>
      <c r="J4" s="64"/>
      <c r="K4" s="64"/>
      <c r="L4" s="64"/>
      <c r="M4" s="63"/>
      <c r="N4" s="64"/>
      <c r="O4" s="64"/>
      <c r="P4" s="64"/>
      <c r="Q4" s="65"/>
      <c r="R4" s="46"/>
    </row>
    <row r="5" spans="1:18" s="48" customFormat="1" ht="21.75" customHeight="1" thickBo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  <c r="R5" s="46"/>
    </row>
    <row r="6" spans="1:18" s="48" customFormat="1" ht="12.75" thickBo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42" customHeight="1" thickBot="1">
      <c r="A7" s="66" t="s">
        <v>3</v>
      </c>
      <c r="B7" s="67" t="s">
        <v>48</v>
      </c>
      <c r="C7" s="67" t="s">
        <v>49</v>
      </c>
      <c r="D7" s="68" t="s">
        <v>50</v>
      </c>
      <c r="E7" s="67" t="s">
        <v>51</v>
      </c>
      <c r="F7" s="67" t="s">
        <v>52</v>
      </c>
      <c r="G7" s="67" t="s">
        <v>53</v>
      </c>
      <c r="H7" s="67" t="s">
        <v>54</v>
      </c>
      <c r="I7" s="67" t="s">
        <v>55</v>
      </c>
      <c r="J7" s="67" t="s">
        <v>56</v>
      </c>
      <c r="K7" s="67" t="s">
        <v>57</v>
      </c>
      <c r="L7" s="67" t="s">
        <v>58</v>
      </c>
      <c r="M7" s="67" t="s">
        <v>59</v>
      </c>
      <c r="N7" s="67" t="s">
        <v>60</v>
      </c>
      <c r="O7" s="67" t="s">
        <v>61</v>
      </c>
      <c r="P7" s="67" t="s">
        <v>62</v>
      </c>
      <c r="Q7" s="67" t="s">
        <v>63</v>
      </c>
      <c r="R7" s="46"/>
    </row>
    <row r="8" spans="1:18" ht="24">
      <c r="A8" s="151">
        <v>1</v>
      </c>
      <c r="B8" s="154" t="s">
        <v>16</v>
      </c>
      <c r="C8" s="157" t="str">
        <f>'HOJA DE VIDA DEL INDICADOR '!F9</f>
        <v>No. de IEN Radicados, evaluados y posibles de procesar / No. Total de IEN Radicados</v>
      </c>
      <c r="D8" s="129" t="s">
        <v>64</v>
      </c>
      <c r="E8" s="122">
        <v>904</v>
      </c>
      <c r="F8" s="115">
        <v>905</v>
      </c>
      <c r="G8" s="115">
        <v>888</v>
      </c>
      <c r="H8" s="116">
        <v>890</v>
      </c>
      <c r="I8" s="116">
        <v>875</v>
      </c>
      <c r="J8" s="116">
        <v>871</v>
      </c>
      <c r="K8" s="116">
        <v>848</v>
      </c>
      <c r="L8" s="116">
        <v>851</v>
      </c>
      <c r="M8" s="116">
        <v>0</v>
      </c>
      <c r="N8" s="116">
        <v>0</v>
      </c>
      <c r="O8" s="116">
        <v>0</v>
      </c>
      <c r="P8" s="116">
        <v>0</v>
      </c>
      <c r="Q8" s="117">
        <f>+SUM(E8:P8)</f>
        <v>7032</v>
      </c>
      <c r="R8" s="46"/>
    </row>
    <row r="9" spans="1:18" ht="12">
      <c r="A9" s="152"/>
      <c r="B9" s="155"/>
      <c r="C9" s="158"/>
      <c r="D9" s="130" t="s">
        <v>65</v>
      </c>
      <c r="E9" s="123">
        <v>912</v>
      </c>
      <c r="F9" s="112">
        <v>912</v>
      </c>
      <c r="G9" s="112">
        <v>912</v>
      </c>
      <c r="H9" s="113">
        <v>912</v>
      </c>
      <c r="I9" s="113">
        <v>913</v>
      </c>
      <c r="J9" s="113">
        <v>913</v>
      </c>
      <c r="K9" s="113">
        <v>913</v>
      </c>
      <c r="L9" s="113">
        <v>913</v>
      </c>
      <c r="M9" s="113">
        <v>0</v>
      </c>
      <c r="N9" s="113">
        <v>0</v>
      </c>
      <c r="O9" s="113">
        <v>0</v>
      </c>
      <c r="P9" s="113">
        <v>0</v>
      </c>
      <c r="Q9" s="118">
        <f>+SUM(E9:P9)</f>
        <v>7300</v>
      </c>
      <c r="R9" s="46"/>
    </row>
    <row r="10" spans="1:18" ht="12">
      <c r="A10" s="152"/>
      <c r="B10" s="155"/>
      <c r="C10" s="158"/>
      <c r="D10" s="87" t="s">
        <v>66</v>
      </c>
      <c r="E10" s="124">
        <f>E8/E9</f>
        <v>0.99122807017543857</v>
      </c>
      <c r="F10" s="114">
        <f>+F8/F9</f>
        <v>0.99232456140350878</v>
      </c>
      <c r="G10" s="114">
        <f>+G8/G9</f>
        <v>0.97368421052631582</v>
      </c>
      <c r="H10" s="114">
        <f t="shared" ref="H10:Q10" si="0">+H8/H9</f>
        <v>0.97587719298245612</v>
      </c>
      <c r="I10" s="114">
        <f t="shared" si="0"/>
        <v>0.95837897042716325</v>
      </c>
      <c r="J10" s="114">
        <f t="shared" si="0"/>
        <v>0.95399780941949619</v>
      </c>
      <c r="K10" s="114">
        <f t="shared" si="0"/>
        <v>0.92880613362541076</v>
      </c>
      <c r="L10" s="114">
        <f t="shared" si="0"/>
        <v>0.93209200438116102</v>
      </c>
      <c r="M10" s="114" t="e">
        <f t="shared" si="0"/>
        <v>#DIV/0!</v>
      </c>
      <c r="N10" s="114" t="e">
        <f t="shared" si="0"/>
        <v>#DIV/0!</v>
      </c>
      <c r="O10" s="114" t="e">
        <f t="shared" si="0"/>
        <v>#DIV/0!</v>
      </c>
      <c r="P10" s="114" t="e">
        <f t="shared" si="0"/>
        <v>#DIV/0!</v>
      </c>
      <c r="Q10" s="119">
        <f t="shared" si="0"/>
        <v>0.96328767123287673</v>
      </c>
      <c r="R10" s="46"/>
    </row>
    <row r="11" spans="1:18" ht="12.75" customHeight="1" thickBot="1">
      <c r="A11" s="153"/>
      <c r="B11" s="156"/>
      <c r="C11" s="159"/>
      <c r="D11" s="88" t="s">
        <v>67</v>
      </c>
      <c r="E11" s="125">
        <v>0.85</v>
      </c>
      <c r="F11" s="120">
        <v>0.85</v>
      </c>
      <c r="G11" s="120">
        <v>0.85</v>
      </c>
      <c r="H11" s="120">
        <v>0.85</v>
      </c>
      <c r="I11" s="120">
        <v>0.85</v>
      </c>
      <c r="J11" s="120">
        <v>0.85</v>
      </c>
      <c r="K11" s="120">
        <v>0.85</v>
      </c>
      <c r="L11" s="120">
        <v>0.85</v>
      </c>
      <c r="M11" s="120">
        <v>0.85</v>
      </c>
      <c r="N11" s="120">
        <v>0.85</v>
      </c>
      <c r="O11" s="120">
        <v>0.85</v>
      </c>
      <c r="P11" s="120">
        <v>0.85</v>
      </c>
      <c r="Q11" s="121">
        <f>+AVERAGE(E11:P11)</f>
        <v>0.84999999999999976</v>
      </c>
      <c r="R11" s="46"/>
    </row>
    <row r="12" spans="1:18" ht="12">
      <c r="A12" s="151">
        <v>2</v>
      </c>
      <c r="B12" s="154" t="str">
        <f>'HOJA DE VIDA DEL INDICADOR '!B10</f>
        <v>PORCENTAJE DE RECAUDOS IDENTIFICADOS</v>
      </c>
      <c r="C12" s="157" t="str">
        <f>'HOJA DE VIDA DEL INDICADOR '!F10</f>
        <v>Valor de Recursos Identificados / Valor de Recursos Recaudados</v>
      </c>
      <c r="D12" s="129" t="s">
        <v>68</v>
      </c>
      <c r="E12" s="107">
        <v>5580881811</v>
      </c>
      <c r="F12" s="103">
        <v>2359320956</v>
      </c>
      <c r="G12" s="104">
        <v>3897278045</v>
      </c>
      <c r="H12" s="105">
        <v>5861089369</v>
      </c>
      <c r="I12" s="106">
        <v>5453629498</v>
      </c>
      <c r="J12" s="107">
        <v>4872929353</v>
      </c>
      <c r="K12" s="107">
        <v>3405012879</v>
      </c>
      <c r="L12" s="108">
        <v>3696544113</v>
      </c>
      <c r="M12" s="108"/>
      <c r="N12" s="109"/>
      <c r="O12" s="108"/>
      <c r="P12" s="110"/>
      <c r="Q12" s="111">
        <f>+SUM(E12:P12)</f>
        <v>35126686024</v>
      </c>
      <c r="R12" s="46"/>
    </row>
    <row r="13" spans="1:18" ht="12">
      <c r="A13" s="152"/>
      <c r="B13" s="155"/>
      <c r="C13" s="158"/>
      <c r="D13" s="131" t="s">
        <v>69</v>
      </c>
      <c r="E13" s="126">
        <v>5635305511</v>
      </c>
      <c r="F13" s="103">
        <v>2373415961</v>
      </c>
      <c r="G13" s="91">
        <v>3999764559</v>
      </c>
      <c r="H13" s="92">
        <v>5938094233</v>
      </c>
      <c r="I13" s="91">
        <v>5529209364</v>
      </c>
      <c r="J13" s="93">
        <v>4957650053</v>
      </c>
      <c r="K13" s="93">
        <v>3555531780</v>
      </c>
      <c r="L13" s="94">
        <v>3845766214</v>
      </c>
      <c r="M13" s="94"/>
      <c r="N13" s="101"/>
      <c r="O13" s="94"/>
      <c r="P13" s="95"/>
      <c r="Q13" s="96">
        <f>+SUM(E13:P13)</f>
        <v>35834737675</v>
      </c>
      <c r="R13" s="46"/>
    </row>
    <row r="14" spans="1:18" ht="12">
      <c r="A14" s="152"/>
      <c r="B14" s="155"/>
      <c r="C14" s="158"/>
      <c r="D14" s="87" t="s">
        <v>66</v>
      </c>
      <c r="E14" s="127">
        <f>+E12/E13</f>
        <v>0.99034236921250041</v>
      </c>
      <c r="F14" s="97">
        <f t="shared" ref="F14:Q14" si="1">F12/F13</f>
        <v>0.99406130015487837</v>
      </c>
      <c r="G14" s="97">
        <f t="shared" si="1"/>
        <v>0.974376863315769</v>
      </c>
      <c r="H14" s="97">
        <f t="shared" si="1"/>
        <v>0.9870320575965168</v>
      </c>
      <c r="I14" s="97">
        <f t="shared" si="1"/>
        <v>0.98633080047717292</v>
      </c>
      <c r="J14" s="97">
        <f t="shared" si="1"/>
        <v>0.98291111734505476</v>
      </c>
      <c r="K14" s="97">
        <f t="shared" si="1"/>
        <v>0.95766627601342946</v>
      </c>
      <c r="L14" s="97">
        <f t="shared" si="1"/>
        <v>0.96119834313984642</v>
      </c>
      <c r="M14" s="97" t="e">
        <f t="shared" si="1"/>
        <v>#DIV/0!</v>
      </c>
      <c r="N14" s="97" t="e">
        <f t="shared" si="1"/>
        <v>#DIV/0!</v>
      </c>
      <c r="O14" s="97" t="e">
        <f t="shared" si="1"/>
        <v>#DIV/0!</v>
      </c>
      <c r="P14" s="98" t="e">
        <f t="shared" si="1"/>
        <v>#DIV/0!</v>
      </c>
      <c r="Q14" s="99">
        <f t="shared" si="1"/>
        <v>0.98024119340787108</v>
      </c>
      <c r="R14" s="46"/>
    </row>
    <row r="15" spans="1:18" ht="12.75" thickBot="1">
      <c r="A15" s="153"/>
      <c r="B15" s="156"/>
      <c r="C15" s="159"/>
      <c r="D15" s="88" t="s">
        <v>67</v>
      </c>
      <c r="E15" s="128">
        <v>0.8</v>
      </c>
      <c r="F15" s="89">
        <v>0.8</v>
      </c>
      <c r="G15" s="89">
        <v>0.8</v>
      </c>
      <c r="H15" s="89">
        <v>0.8</v>
      </c>
      <c r="I15" s="89">
        <v>0.8</v>
      </c>
      <c r="J15" s="89">
        <v>0.8</v>
      </c>
      <c r="K15" s="89">
        <v>0.8</v>
      </c>
      <c r="L15" s="89">
        <v>0.8</v>
      </c>
      <c r="M15" s="89">
        <v>0.8</v>
      </c>
      <c r="N15" s="89">
        <v>0.8</v>
      </c>
      <c r="O15" s="89">
        <v>0.8</v>
      </c>
      <c r="P15" s="90">
        <v>0.8</v>
      </c>
      <c r="Q15" s="89">
        <f>+AVERAGE(E15:P15)</f>
        <v>0.79999999999999993</v>
      </c>
      <c r="R15" s="46"/>
    </row>
    <row r="17" spans="6:7" ht="15" customHeight="1">
      <c r="F17" s="132"/>
      <c r="G17" s="132"/>
    </row>
    <row r="19" spans="6:7" ht="15" customHeight="1">
      <c r="G19" s="132"/>
    </row>
  </sheetData>
  <mergeCells count="7">
    <mergeCell ref="A5:Q5"/>
    <mergeCell ref="A8:A11"/>
    <mergeCell ref="B8:B11"/>
    <mergeCell ref="C8:C11"/>
    <mergeCell ref="A12:A15"/>
    <mergeCell ref="B12:B15"/>
    <mergeCell ref="C12:C15"/>
  </mergeCells>
  <printOptions horizontalCentered="1" verticalCentered="1"/>
  <pageMargins left="1.0629921259842521" right="0" top="0.98425196850393704" bottom="0.98425196850393704" header="0.51181102362204722" footer="0.51181102362204722"/>
  <pageSetup paperSize="5" scale="85" orientation="landscape" horizontalDpi="4294967294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7"/>
  <sheetViews>
    <sheetView showGridLines="0" zoomScaleNormal="100" workbookViewId="0">
      <selection activeCell="AH1" sqref="AH1:AN1048576"/>
    </sheetView>
  </sheetViews>
  <sheetFormatPr defaultColWidth="11.42578125" defaultRowHeight="15" customHeight="1"/>
  <cols>
    <col min="1" max="1" width="3.42578125" customWidth="1"/>
    <col min="2" max="2" width="14.140625" customWidth="1"/>
    <col min="3" max="10" width="10.140625" customWidth="1"/>
    <col min="11" max="11" width="9.140625" customWidth="1"/>
    <col min="12" max="12" width="5.28515625" customWidth="1"/>
    <col min="13" max="18" width="7.85546875" customWidth="1"/>
    <col min="19" max="19" width="0.42578125" customWidth="1"/>
    <col min="20" max="20" width="5.5703125" customWidth="1"/>
    <col min="21" max="21" width="5.7109375" customWidth="1"/>
    <col min="22" max="22" width="6.42578125" customWidth="1"/>
    <col min="23" max="23" width="4.28515625" customWidth="1"/>
    <col min="24" max="24" width="7.85546875" customWidth="1"/>
    <col min="25" max="25" width="6.5703125" customWidth="1"/>
    <col min="26" max="26" width="11.42578125" customWidth="1"/>
    <col min="27" max="27" width="5.5703125" customWidth="1"/>
    <col min="28" max="31" width="5.7109375" customWidth="1"/>
    <col min="32" max="32" width="5" customWidth="1"/>
    <col min="33" max="33" width="13.7109375" customWidth="1"/>
    <col min="34" max="34" width="3.85546875" customWidth="1"/>
    <col min="35" max="35" width="16.42578125" customWidth="1"/>
  </cols>
  <sheetData>
    <row r="1" spans="1:34" s="6" customFormat="1" ht="12.7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2.75">
      <c r="A2" s="3"/>
      <c r="B2" s="7"/>
      <c r="C2" s="8"/>
      <c r="D2" s="9"/>
      <c r="E2" s="28" t="s">
        <v>70</v>
      </c>
      <c r="F2" s="31"/>
      <c r="G2" s="40" t="s">
        <v>71</v>
      </c>
      <c r="H2" s="10"/>
      <c r="I2" s="11"/>
      <c r="J2" s="12"/>
      <c r="K2" s="10"/>
      <c r="L2" s="10"/>
      <c r="M2" s="10"/>
      <c r="N2" s="10"/>
      <c r="O2" s="10"/>
      <c r="P2" s="10"/>
      <c r="Q2" s="13"/>
      <c r="R2" s="13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"/>
    </row>
    <row r="3" spans="1:34" s="6" customFormat="1" ht="12.75">
      <c r="A3" s="3"/>
      <c r="B3" s="15"/>
      <c r="C3" s="16"/>
      <c r="D3" s="17"/>
      <c r="E3" s="17" t="s">
        <v>72</v>
      </c>
      <c r="F3" s="41"/>
      <c r="G3" s="41" t="s">
        <v>73</v>
      </c>
      <c r="J3" s="18"/>
      <c r="N3" s="19"/>
      <c r="O3" s="19"/>
      <c r="P3" s="19"/>
      <c r="Q3" s="20"/>
      <c r="R3" s="29"/>
      <c r="AH3" s="3"/>
    </row>
    <row r="4" spans="1:34" s="6" customFormat="1" ht="12.75">
      <c r="A4" s="3"/>
      <c r="B4" s="22"/>
      <c r="C4" s="23"/>
      <c r="D4" s="24"/>
      <c r="E4" s="17" t="s">
        <v>74</v>
      </c>
      <c r="G4" s="42" t="s">
        <v>75</v>
      </c>
      <c r="H4" s="19"/>
      <c r="I4" s="19"/>
      <c r="J4" s="25"/>
      <c r="K4" s="19"/>
      <c r="L4" s="19"/>
      <c r="M4" s="19"/>
      <c r="N4" s="19"/>
      <c r="O4" s="19"/>
      <c r="P4" s="19"/>
      <c r="Q4" s="20"/>
      <c r="R4" s="30"/>
      <c r="AH4" s="3"/>
    </row>
    <row r="5" spans="1:34" s="6" customFormat="1" ht="21.75" customHeight="1">
      <c r="A5" s="3"/>
      <c r="B5" s="2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"/>
    </row>
    <row r="6" spans="1:34" s="6" customFormat="1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" customFormat="1" ht="15" customHeight="1">
      <c r="A7" s="3"/>
      <c r="B7" s="160" t="s">
        <v>76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201" t="s">
        <v>77</v>
      </c>
      <c r="N7" s="202"/>
      <c r="O7" s="202"/>
      <c r="P7" s="202"/>
      <c r="Q7" s="202"/>
      <c r="R7" s="202"/>
      <c r="S7" s="203"/>
      <c r="T7" s="201" t="s">
        <v>77</v>
      </c>
      <c r="U7" s="202"/>
      <c r="V7" s="202"/>
      <c r="W7" s="202"/>
      <c r="X7" s="202"/>
      <c r="Y7" s="202"/>
      <c r="Z7" s="203"/>
      <c r="AA7" s="201" t="s">
        <v>77</v>
      </c>
      <c r="AB7" s="202"/>
      <c r="AC7" s="202"/>
      <c r="AD7" s="202"/>
      <c r="AE7" s="202"/>
      <c r="AF7" s="202"/>
      <c r="AG7" s="203"/>
      <c r="AH7" s="3"/>
    </row>
    <row r="8" spans="1:34" s="1" customFormat="1" ht="15" customHeight="1">
      <c r="A8" s="3"/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5"/>
      <c r="M8" s="173" t="s">
        <v>78</v>
      </c>
      <c r="N8" s="174"/>
      <c r="O8" s="174"/>
      <c r="P8" s="174"/>
      <c r="Q8" s="174"/>
      <c r="R8" s="174"/>
      <c r="S8" s="175"/>
      <c r="T8" s="173" t="s">
        <v>79</v>
      </c>
      <c r="U8" s="174"/>
      <c r="V8" s="174"/>
      <c r="W8" s="174"/>
      <c r="X8" s="174"/>
      <c r="Y8" s="174"/>
      <c r="Z8" s="175"/>
      <c r="AA8" s="173" t="s">
        <v>80</v>
      </c>
      <c r="AB8" s="174"/>
      <c r="AC8" s="174"/>
      <c r="AD8" s="174"/>
      <c r="AE8" s="174"/>
      <c r="AF8" s="174"/>
      <c r="AG8" s="175"/>
      <c r="AH8" s="3"/>
    </row>
    <row r="9" spans="1:34" s="1" customFormat="1" ht="24.95" customHeight="1">
      <c r="A9" s="3"/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90"/>
      <c r="M9" s="204" t="s">
        <v>81</v>
      </c>
      <c r="N9" s="205"/>
      <c r="O9" s="205"/>
      <c r="P9" s="205"/>
      <c r="Q9" s="205"/>
      <c r="R9" s="205"/>
      <c r="S9" s="206"/>
      <c r="T9" s="204" t="s">
        <v>82</v>
      </c>
      <c r="U9" s="205"/>
      <c r="V9" s="205"/>
      <c r="W9" s="205"/>
      <c r="X9" s="205"/>
      <c r="Y9" s="205"/>
      <c r="Z9" s="206"/>
      <c r="AA9" s="204"/>
      <c r="AB9" s="205"/>
      <c r="AC9" s="205"/>
      <c r="AD9" s="205"/>
      <c r="AE9" s="205"/>
      <c r="AF9" s="205"/>
      <c r="AG9" s="206"/>
      <c r="AH9" s="3"/>
    </row>
    <row r="10" spans="1:34" s="1" customFormat="1" ht="24.95" customHeight="1">
      <c r="A10" s="3"/>
      <c r="B10" s="191"/>
      <c r="C10" s="192"/>
      <c r="D10" s="192"/>
      <c r="E10" s="192"/>
      <c r="F10" s="192"/>
      <c r="G10" s="192"/>
      <c r="H10" s="192"/>
      <c r="I10" s="192"/>
      <c r="J10" s="192"/>
      <c r="K10" s="192"/>
      <c r="L10" s="193"/>
      <c r="M10" s="207"/>
      <c r="N10" s="208"/>
      <c r="O10" s="208"/>
      <c r="P10" s="208"/>
      <c r="Q10" s="208"/>
      <c r="R10" s="208"/>
      <c r="S10" s="209"/>
      <c r="T10" s="207"/>
      <c r="U10" s="208"/>
      <c r="V10" s="208"/>
      <c r="W10" s="208"/>
      <c r="X10" s="208"/>
      <c r="Y10" s="208"/>
      <c r="Z10" s="209"/>
      <c r="AA10" s="207"/>
      <c r="AB10" s="208"/>
      <c r="AC10" s="208"/>
      <c r="AD10" s="208"/>
      <c r="AE10" s="208"/>
      <c r="AF10" s="208"/>
      <c r="AG10" s="209"/>
      <c r="AH10" s="3"/>
    </row>
    <row r="11" spans="1:34" s="1" customFormat="1" ht="24.95" customHeight="1">
      <c r="A11" s="3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3"/>
      <c r="M11" s="207"/>
      <c r="N11" s="208"/>
      <c r="O11" s="208"/>
      <c r="P11" s="208"/>
      <c r="Q11" s="208"/>
      <c r="R11" s="208"/>
      <c r="S11" s="209"/>
      <c r="T11" s="207"/>
      <c r="U11" s="208"/>
      <c r="V11" s="208"/>
      <c r="W11" s="208"/>
      <c r="X11" s="208"/>
      <c r="Y11" s="208"/>
      <c r="Z11" s="209"/>
      <c r="AA11" s="207"/>
      <c r="AB11" s="208"/>
      <c r="AC11" s="208"/>
      <c r="AD11" s="208"/>
      <c r="AE11" s="208"/>
      <c r="AF11" s="208"/>
      <c r="AG11" s="209"/>
      <c r="AH11" s="3"/>
    </row>
    <row r="12" spans="1:34" s="1" customFormat="1" ht="18" customHeight="1">
      <c r="A12" s="3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3"/>
      <c r="M12" s="207"/>
      <c r="N12" s="208"/>
      <c r="O12" s="208"/>
      <c r="P12" s="208"/>
      <c r="Q12" s="208"/>
      <c r="R12" s="208"/>
      <c r="S12" s="209"/>
      <c r="T12" s="207"/>
      <c r="U12" s="208"/>
      <c r="V12" s="208"/>
      <c r="W12" s="208"/>
      <c r="X12" s="208"/>
      <c r="Y12" s="208"/>
      <c r="Z12" s="209"/>
      <c r="AA12" s="207"/>
      <c r="AB12" s="208"/>
      <c r="AC12" s="208"/>
      <c r="AD12" s="208"/>
      <c r="AE12" s="208"/>
      <c r="AF12" s="208"/>
      <c r="AG12" s="209"/>
      <c r="AH12" s="3"/>
    </row>
    <row r="13" spans="1:34" s="1" customFormat="1" ht="18" customHeight="1">
      <c r="A13" s="3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3"/>
      <c r="M13" s="207"/>
      <c r="N13" s="208"/>
      <c r="O13" s="208"/>
      <c r="P13" s="208"/>
      <c r="Q13" s="208"/>
      <c r="R13" s="208"/>
      <c r="S13" s="209"/>
      <c r="T13" s="207"/>
      <c r="U13" s="208"/>
      <c r="V13" s="208"/>
      <c r="W13" s="208"/>
      <c r="X13" s="208"/>
      <c r="Y13" s="208"/>
      <c r="Z13" s="209"/>
      <c r="AA13" s="207"/>
      <c r="AB13" s="208"/>
      <c r="AC13" s="208"/>
      <c r="AD13" s="208"/>
      <c r="AE13" s="208"/>
      <c r="AF13" s="208"/>
      <c r="AG13" s="209"/>
      <c r="AH13" s="3"/>
    </row>
    <row r="14" spans="1:34" s="1" customFormat="1" ht="18" customHeight="1">
      <c r="A14" s="3"/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3"/>
      <c r="M14" s="207"/>
      <c r="N14" s="208"/>
      <c r="O14" s="208"/>
      <c r="P14" s="208"/>
      <c r="Q14" s="208"/>
      <c r="R14" s="208"/>
      <c r="S14" s="209"/>
      <c r="T14" s="207"/>
      <c r="U14" s="208"/>
      <c r="V14" s="208"/>
      <c r="W14" s="208"/>
      <c r="X14" s="208"/>
      <c r="Y14" s="208"/>
      <c r="Z14" s="209"/>
      <c r="AA14" s="207"/>
      <c r="AB14" s="208"/>
      <c r="AC14" s="208"/>
      <c r="AD14" s="208"/>
      <c r="AE14" s="208"/>
      <c r="AF14" s="208"/>
      <c r="AG14" s="209"/>
      <c r="AH14" s="3"/>
    </row>
    <row r="15" spans="1:34" s="1" customFormat="1" ht="27" customHeight="1">
      <c r="A15" s="3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3"/>
      <c r="M15" s="207"/>
      <c r="N15" s="208"/>
      <c r="O15" s="208"/>
      <c r="P15" s="208"/>
      <c r="Q15" s="208"/>
      <c r="R15" s="208"/>
      <c r="S15" s="209"/>
      <c r="T15" s="207"/>
      <c r="U15" s="208"/>
      <c r="V15" s="208"/>
      <c r="W15" s="208"/>
      <c r="X15" s="208"/>
      <c r="Y15" s="208"/>
      <c r="Z15" s="209"/>
      <c r="AA15" s="207"/>
      <c r="AB15" s="208"/>
      <c r="AC15" s="208"/>
      <c r="AD15" s="208"/>
      <c r="AE15" s="208"/>
      <c r="AF15" s="208"/>
      <c r="AG15" s="209"/>
      <c r="AH15" s="3"/>
    </row>
    <row r="16" spans="1:34" s="1" customFormat="1" ht="39.75" customHeight="1">
      <c r="A16" s="3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3"/>
      <c r="M16" s="207"/>
      <c r="N16" s="208"/>
      <c r="O16" s="208"/>
      <c r="P16" s="208"/>
      <c r="Q16" s="208"/>
      <c r="R16" s="208"/>
      <c r="S16" s="209"/>
      <c r="T16" s="207"/>
      <c r="U16" s="208"/>
      <c r="V16" s="208"/>
      <c r="W16" s="208"/>
      <c r="X16" s="208"/>
      <c r="Y16" s="208"/>
      <c r="Z16" s="209"/>
      <c r="AA16" s="207"/>
      <c r="AB16" s="208"/>
      <c r="AC16" s="208"/>
      <c r="AD16" s="208"/>
      <c r="AE16" s="208"/>
      <c r="AF16" s="208"/>
      <c r="AG16" s="209"/>
      <c r="AH16" s="3"/>
    </row>
    <row r="17" spans="1:35" s="1" customFormat="1" ht="28.5" customHeight="1">
      <c r="A17" s="3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3"/>
      <c r="M17" s="207"/>
      <c r="N17" s="208"/>
      <c r="O17" s="208"/>
      <c r="P17" s="208"/>
      <c r="Q17" s="208"/>
      <c r="R17" s="208"/>
      <c r="S17" s="209"/>
      <c r="T17" s="207"/>
      <c r="U17" s="208"/>
      <c r="V17" s="208"/>
      <c r="W17" s="208"/>
      <c r="X17" s="208"/>
      <c r="Y17" s="208"/>
      <c r="Z17" s="209"/>
      <c r="AA17" s="207"/>
      <c r="AB17" s="208"/>
      <c r="AC17" s="208"/>
      <c r="AD17" s="208"/>
      <c r="AE17" s="208"/>
      <c r="AF17" s="208"/>
      <c r="AG17" s="209"/>
      <c r="AH17" s="3"/>
    </row>
    <row r="18" spans="1:35" s="1" customFormat="1" ht="21.75" customHeight="1">
      <c r="A18" s="3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3"/>
      <c r="M18" s="207"/>
      <c r="N18" s="208"/>
      <c r="O18" s="208"/>
      <c r="P18" s="208"/>
      <c r="Q18" s="208"/>
      <c r="R18" s="208"/>
      <c r="S18" s="209"/>
      <c r="T18" s="207"/>
      <c r="U18" s="208"/>
      <c r="V18" s="208"/>
      <c r="W18" s="208"/>
      <c r="X18" s="208"/>
      <c r="Y18" s="208"/>
      <c r="Z18" s="209"/>
      <c r="AA18" s="207"/>
      <c r="AB18" s="208"/>
      <c r="AC18" s="208"/>
      <c r="AD18" s="208"/>
      <c r="AE18" s="208"/>
      <c r="AF18" s="208"/>
      <c r="AG18" s="209"/>
      <c r="AH18" s="3"/>
    </row>
    <row r="19" spans="1:35" s="1" customFormat="1" ht="127.5" customHeight="1">
      <c r="A19" s="3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3"/>
      <c r="M19" s="210"/>
      <c r="N19" s="211"/>
      <c r="O19" s="211"/>
      <c r="P19" s="211"/>
      <c r="Q19" s="211"/>
      <c r="R19" s="211"/>
      <c r="S19" s="212"/>
      <c r="T19" s="210"/>
      <c r="U19" s="211"/>
      <c r="V19" s="211"/>
      <c r="W19" s="211"/>
      <c r="X19" s="211"/>
      <c r="Y19" s="211"/>
      <c r="Z19" s="212"/>
      <c r="AA19" s="210"/>
      <c r="AB19" s="211"/>
      <c r="AC19" s="211"/>
      <c r="AD19" s="211"/>
      <c r="AE19" s="211"/>
      <c r="AF19" s="211"/>
      <c r="AG19" s="212"/>
      <c r="AH19" s="3"/>
    </row>
    <row r="20" spans="1:35" s="1" customFormat="1" ht="68.25" customHeight="1">
      <c r="A20" s="3"/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3"/>
      <c r="M20" s="185" t="s">
        <v>83</v>
      </c>
      <c r="N20" s="186"/>
      <c r="O20" s="186"/>
      <c r="P20" s="186"/>
      <c r="Q20" s="186"/>
      <c r="R20" s="186"/>
      <c r="S20" s="187"/>
      <c r="T20" s="185" t="s">
        <v>83</v>
      </c>
      <c r="U20" s="186"/>
      <c r="V20" s="186"/>
      <c r="W20" s="186"/>
      <c r="X20" s="186"/>
      <c r="Y20" s="186"/>
      <c r="Z20" s="187"/>
      <c r="AA20" s="185" t="s">
        <v>83</v>
      </c>
      <c r="AB20" s="186"/>
      <c r="AC20" s="186"/>
      <c r="AD20" s="186"/>
      <c r="AE20" s="186"/>
      <c r="AF20" s="186"/>
      <c r="AG20" s="187"/>
      <c r="AH20" s="3"/>
    </row>
    <row r="21" spans="1:35" s="1" customFormat="1" ht="19.5" customHeight="1">
      <c r="A21" s="3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3"/>
      <c r="M21" s="188"/>
      <c r="N21" s="189"/>
      <c r="O21" s="189"/>
      <c r="P21" s="189"/>
      <c r="Q21" s="190"/>
      <c r="R21" s="197" t="s">
        <v>84</v>
      </c>
      <c r="S21" s="198"/>
      <c r="T21" s="188"/>
      <c r="U21" s="189"/>
      <c r="V21" s="189"/>
      <c r="W21" s="189"/>
      <c r="X21" s="190"/>
      <c r="Y21" s="197" t="s">
        <v>84</v>
      </c>
      <c r="Z21" s="198"/>
      <c r="AA21" s="188"/>
      <c r="AB21" s="189"/>
      <c r="AC21" s="189"/>
      <c r="AD21" s="189"/>
      <c r="AE21" s="190"/>
      <c r="AF21" s="197" t="s">
        <v>84</v>
      </c>
      <c r="AG21" s="198"/>
      <c r="AH21" s="3"/>
    </row>
    <row r="22" spans="1:35" s="1" customFormat="1" ht="20.25" customHeight="1">
      <c r="A22" s="3"/>
      <c r="B22" s="191"/>
      <c r="C22" s="192"/>
      <c r="D22" s="192"/>
      <c r="E22" s="192"/>
      <c r="F22" s="192"/>
      <c r="G22" s="192"/>
      <c r="H22" s="192"/>
      <c r="I22" s="192"/>
      <c r="J22" s="192"/>
      <c r="K22" s="192"/>
      <c r="L22" s="193"/>
      <c r="M22" s="191"/>
      <c r="N22" s="192"/>
      <c r="O22" s="192"/>
      <c r="P22" s="192"/>
      <c r="Q22" s="193"/>
      <c r="R22" s="199"/>
      <c r="S22" s="200"/>
      <c r="T22" s="191"/>
      <c r="U22" s="192"/>
      <c r="V22" s="192"/>
      <c r="W22" s="192"/>
      <c r="X22" s="193"/>
      <c r="Y22" s="199"/>
      <c r="Z22" s="200"/>
      <c r="AA22" s="191"/>
      <c r="AB22" s="192"/>
      <c r="AC22" s="192"/>
      <c r="AD22" s="192"/>
      <c r="AE22" s="193"/>
      <c r="AF22" s="199"/>
      <c r="AG22" s="200"/>
      <c r="AH22" s="3"/>
    </row>
    <row r="23" spans="1:35" s="1" customFormat="1" ht="16.5" customHeight="1">
      <c r="A23" s="3"/>
      <c r="B23" s="191"/>
      <c r="C23" s="192"/>
      <c r="D23" s="192"/>
      <c r="E23" s="192"/>
      <c r="F23" s="192"/>
      <c r="G23" s="192"/>
      <c r="H23" s="192"/>
      <c r="I23" s="192"/>
      <c r="J23" s="192"/>
      <c r="K23" s="192"/>
      <c r="L23" s="193"/>
      <c r="M23" s="191"/>
      <c r="N23" s="192"/>
      <c r="O23" s="192"/>
      <c r="P23" s="192"/>
      <c r="Q23" s="193"/>
      <c r="R23" s="188"/>
      <c r="S23" s="190"/>
      <c r="T23" s="191"/>
      <c r="U23" s="192"/>
      <c r="V23" s="192"/>
      <c r="W23" s="192"/>
      <c r="X23" s="193"/>
      <c r="Y23" s="188"/>
      <c r="Z23" s="190"/>
      <c r="AA23" s="191"/>
      <c r="AB23" s="192"/>
      <c r="AC23" s="192"/>
      <c r="AD23" s="192"/>
      <c r="AE23" s="193"/>
      <c r="AF23" s="188"/>
      <c r="AG23" s="190"/>
      <c r="AH23" s="3"/>
    </row>
    <row r="24" spans="1:35" s="1" customFormat="1" ht="18" customHeight="1">
      <c r="A24" s="3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3"/>
      <c r="M24" s="191"/>
      <c r="N24" s="192"/>
      <c r="O24" s="192"/>
      <c r="P24" s="192"/>
      <c r="Q24" s="193"/>
      <c r="R24" s="191"/>
      <c r="S24" s="193"/>
      <c r="T24" s="191"/>
      <c r="U24" s="192"/>
      <c r="V24" s="192"/>
      <c r="W24" s="192"/>
      <c r="X24" s="193"/>
      <c r="Y24" s="191"/>
      <c r="Z24" s="193"/>
      <c r="AA24" s="191"/>
      <c r="AB24" s="192"/>
      <c r="AC24" s="192"/>
      <c r="AD24" s="192"/>
      <c r="AE24" s="193"/>
      <c r="AF24" s="191"/>
      <c r="AG24" s="193"/>
      <c r="AH24" s="3"/>
    </row>
    <row r="25" spans="1:35" s="1" customFormat="1" ht="18" customHeight="1">
      <c r="A25" s="3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3"/>
      <c r="M25" s="194"/>
      <c r="N25" s="195"/>
      <c r="O25" s="195"/>
      <c r="P25" s="195"/>
      <c r="Q25" s="196"/>
      <c r="R25" s="194"/>
      <c r="S25" s="196"/>
      <c r="T25" s="194"/>
      <c r="U25" s="195"/>
      <c r="V25" s="195"/>
      <c r="W25" s="195"/>
      <c r="X25" s="196"/>
      <c r="Y25" s="194"/>
      <c r="Z25" s="196"/>
      <c r="AA25" s="194"/>
      <c r="AB25" s="195"/>
      <c r="AC25" s="195"/>
      <c r="AD25" s="195"/>
      <c r="AE25" s="196"/>
      <c r="AF25" s="194"/>
      <c r="AG25" s="196"/>
      <c r="AH25" s="3"/>
    </row>
    <row r="26" spans="1:35" s="1" customFormat="1" ht="20.100000000000001" customHeight="1">
      <c r="A26" s="3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3"/>
      <c r="M26" s="213" t="s">
        <v>85</v>
      </c>
      <c r="N26" s="213"/>
      <c r="O26" s="213"/>
      <c r="P26" s="213"/>
      <c r="Q26" s="213" t="s">
        <v>86</v>
      </c>
      <c r="R26" s="213"/>
      <c r="S26" s="213"/>
      <c r="T26" s="213" t="s">
        <v>85</v>
      </c>
      <c r="U26" s="213"/>
      <c r="V26" s="213"/>
      <c r="W26" s="213"/>
      <c r="X26" s="213" t="s">
        <v>86</v>
      </c>
      <c r="Y26" s="213"/>
      <c r="Z26" s="213"/>
      <c r="AA26" s="213" t="s">
        <v>85</v>
      </c>
      <c r="AB26" s="213"/>
      <c r="AC26" s="213"/>
      <c r="AD26" s="213"/>
      <c r="AE26" s="213" t="s">
        <v>86</v>
      </c>
      <c r="AF26" s="213"/>
      <c r="AG26" s="213"/>
      <c r="AH26" s="3"/>
    </row>
    <row r="27" spans="1:35" s="1" customFormat="1" ht="13.5" customHeight="1">
      <c r="A27" s="3"/>
      <c r="B27" s="166" t="s">
        <v>87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8"/>
      <c r="M27" s="171" t="s">
        <v>77</v>
      </c>
      <c r="N27" s="171"/>
      <c r="O27" s="171"/>
      <c r="P27" s="171"/>
      <c r="Q27" s="171"/>
      <c r="R27" s="171"/>
      <c r="S27" s="172"/>
      <c r="T27" s="170" t="s">
        <v>77</v>
      </c>
      <c r="U27" s="171"/>
      <c r="V27" s="171"/>
      <c r="W27" s="171"/>
      <c r="X27" s="171"/>
      <c r="Y27" s="171"/>
      <c r="Z27" s="172"/>
      <c r="AA27" s="214" t="s">
        <v>77</v>
      </c>
      <c r="AB27" s="215"/>
      <c r="AC27" s="215"/>
      <c r="AD27" s="215"/>
      <c r="AE27" s="215"/>
      <c r="AF27" s="215"/>
      <c r="AG27" s="216"/>
      <c r="AH27" s="3"/>
    </row>
    <row r="28" spans="1:35" s="1" customFormat="1" ht="13.5" customHeight="1">
      <c r="A28" s="3"/>
      <c r="B28" s="169"/>
      <c r="C28" s="164"/>
      <c r="D28" s="164"/>
      <c r="E28" s="164"/>
      <c r="F28" s="164"/>
      <c r="G28" s="164"/>
      <c r="H28" s="164"/>
      <c r="I28" s="164"/>
      <c r="J28" s="164"/>
      <c r="K28" s="164"/>
      <c r="L28" s="165"/>
      <c r="M28" s="173" t="s">
        <v>78</v>
      </c>
      <c r="N28" s="174"/>
      <c r="O28" s="174"/>
      <c r="P28" s="174"/>
      <c r="Q28" s="174"/>
      <c r="R28" s="174"/>
      <c r="S28" s="175"/>
      <c r="T28" s="173" t="s">
        <v>79</v>
      </c>
      <c r="U28" s="174"/>
      <c r="V28" s="174"/>
      <c r="W28" s="174"/>
      <c r="X28" s="174"/>
      <c r="Y28" s="174"/>
      <c r="Z28" s="175"/>
      <c r="AA28" s="173" t="s">
        <v>80</v>
      </c>
      <c r="AB28" s="174"/>
      <c r="AC28" s="174"/>
      <c r="AD28" s="174"/>
      <c r="AE28" s="174"/>
      <c r="AF28" s="174"/>
      <c r="AG28" s="175"/>
      <c r="AH28" s="3"/>
    </row>
    <row r="29" spans="1:35" s="1" customFormat="1" ht="24.95" customHeight="1">
      <c r="A29" s="3"/>
      <c r="B29" s="220"/>
      <c r="C29" s="192"/>
      <c r="D29" s="192"/>
      <c r="E29" s="192"/>
      <c r="F29" s="192"/>
      <c r="G29" s="192"/>
      <c r="H29" s="192"/>
      <c r="I29" s="192"/>
      <c r="J29" s="192"/>
      <c r="K29" s="192"/>
      <c r="L29" s="193"/>
      <c r="M29" s="176" t="s">
        <v>88</v>
      </c>
      <c r="N29" s="177"/>
      <c r="O29" s="177"/>
      <c r="P29" s="177"/>
      <c r="Q29" s="177"/>
      <c r="R29" s="177"/>
      <c r="S29" s="178"/>
      <c r="T29" s="176" t="s">
        <v>89</v>
      </c>
      <c r="U29" s="177"/>
      <c r="V29" s="177"/>
      <c r="W29" s="177"/>
      <c r="X29" s="177"/>
      <c r="Y29" s="177"/>
      <c r="Z29" s="178"/>
      <c r="AA29" s="204"/>
      <c r="AB29" s="205"/>
      <c r="AC29" s="205"/>
      <c r="AD29" s="205"/>
      <c r="AE29" s="205"/>
      <c r="AF29" s="205"/>
      <c r="AG29" s="206"/>
      <c r="AH29" s="3"/>
    </row>
    <row r="30" spans="1:35" s="1" customFormat="1" ht="24.95" customHeight="1">
      <c r="A30" s="3"/>
      <c r="B30" s="220"/>
      <c r="C30" s="192"/>
      <c r="D30" s="192"/>
      <c r="E30" s="192"/>
      <c r="F30" s="192"/>
      <c r="G30" s="192"/>
      <c r="H30" s="192"/>
      <c r="I30" s="192"/>
      <c r="J30" s="192"/>
      <c r="K30" s="192"/>
      <c r="L30" s="193"/>
      <c r="M30" s="179"/>
      <c r="N30" s="180"/>
      <c r="O30" s="180"/>
      <c r="P30" s="180"/>
      <c r="Q30" s="180"/>
      <c r="R30" s="180"/>
      <c r="S30" s="181"/>
      <c r="T30" s="179"/>
      <c r="U30" s="180"/>
      <c r="V30" s="180"/>
      <c r="W30" s="180"/>
      <c r="X30" s="180"/>
      <c r="Y30" s="180"/>
      <c r="Z30" s="181"/>
      <c r="AA30" s="207"/>
      <c r="AB30" s="208"/>
      <c r="AC30" s="208"/>
      <c r="AD30" s="208"/>
      <c r="AE30" s="208"/>
      <c r="AF30" s="208"/>
      <c r="AG30" s="209"/>
      <c r="AH30" s="3"/>
    </row>
    <row r="31" spans="1:35" s="1" customFormat="1" ht="24.95" customHeight="1">
      <c r="A31" s="3"/>
      <c r="B31" s="220"/>
      <c r="C31" s="192"/>
      <c r="D31" s="192"/>
      <c r="E31" s="192"/>
      <c r="F31" s="192"/>
      <c r="G31" s="192"/>
      <c r="H31" s="192"/>
      <c r="I31" s="192"/>
      <c r="J31" s="192"/>
      <c r="K31" s="192"/>
      <c r="L31" s="193"/>
      <c r="M31" s="179"/>
      <c r="N31" s="180"/>
      <c r="O31" s="180"/>
      <c r="P31" s="180"/>
      <c r="Q31" s="180"/>
      <c r="R31" s="180"/>
      <c r="S31" s="181"/>
      <c r="T31" s="179"/>
      <c r="U31" s="180"/>
      <c r="V31" s="180"/>
      <c r="W31" s="180"/>
      <c r="X31" s="180"/>
      <c r="Y31" s="180"/>
      <c r="Z31" s="181"/>
      <c r="AA31" s="207"/>
      <c r="AB31" s="208"/>
      <c r="AC31" s="208"/>
      <c r="AD31" s="208"/>
      <c r="AE31" s="208"/>
      <c r="AF31" s="208"/>
      <c r="AG31" s="209"/>
      <c r="AH31" s="3"/>
      <c r="AI31" s="102"/>
    </row>
    <row r="32" spans="1:35" s="1" customFormat="1" ht="24.95" customHeight="1">
      <c r="A32" s="3"/>
      <c r="B32" s="220"/>
      <c r="C32" s="192"/>
      <c r="D32" s="192"/>
      <c r="E32" s="192"/>
      <c r="F32" s="192"/>
      <c r="G32" s="192"/>
      <c r="H32" s="192"/>
      <c r="I32" s="192"/>
      <c r="J32" s="192"/>
      <c r="K32" s="192"/>
      <c r="L32" s="193"/>
      <c r="M32" s="179"/>
      <c r="N32" s="180"/>
      <c r="O32" s="180"/>
      <c r="P32" s="180"/>
      <c r="Q32" s="180"/>
      <c r="R32" s="180"/>
      <c r="S32" s="181"/>
      <c r="T32" s="179"/>
      <c r="U32" s="180"/>
      <c r="V32" s="180"/>
      <c r="W32" s="180"/>
      <c r="X32" s="180"/>
      <c r="Y32" s="180"/>
      <c r="Z32" s="181"/>
      <c r="AA32" s="207"/>
      <c r="AB32" s="208"/>
      <c r="AC32" s="208"/>
      <c r="AD32" s="208"/>
      <c r="AE32" s="208"/>
      <c r="AF32" s="208"/>
      <c r="AG32" s="209"/>
      <c r="AH32" s="3"/>
      <c r="AI32" s="102"/>
    </row>
    <row r="33" spans="1:34" s="1" customFormat="1" ht="18" customHeight="1">
      <c r="A33" s="3"/>
      <c r="B33" s="220"/>
      <c r="C33" s="192"/>
      <c r="D33" s="192"/>
      <c r="E33" s="192"/>
      <c r="F33" s="192"/>
      <c r="G33" s="192"/>
      <c r="H33" s="192"/>
      <c r="I33" s="192"/>
      <c r="J33" s="192"/>
      <c r="K33" s="192"/>
      <c r="L33" s="193"/>
      <c r="M33" s="179"/>
      <c r="N33" s="180"/>
      <c r="O33" s="180"/>
      <c r="P33" s="180"/>
      <c r="Q33" s="180"/>
      <c r="R33" s="180"/>
      <c r="S33" s="181"/>
      <c r="T33" s="179"/>
      <c r="U33" s="180"/>
      <c r="V33" s="180"/>
      <c r="W33" s="180"/>
      <c r="X33" s="180"/>
      <c r="Y33" s="180"/>
      <c r="Z33" s="181"/>
      <c r="AA33" s="207"/>
      <c r="AB33" s="208"/>
      <c r="AC33" s="208"/>
      <c r="AD33" s="208"/>
      <c r="AE33" s="208"/>
      <c r="AF33" s="208"/>
      <c r="AG33" s="209"/>
      <c r="AH33" s="3"/>
    </row>
    <row r="34" spans="1:34" s="1" customFormat="1" ht="32.25" customHeight="1">
      <c r="A34" s="3"/>
      <c r="B34" s="220"/>
      <c r="C34" s="192"/>
      <c r="D34" s="192"/>
      <c r="E34" s="192"/>
      <c r="F34" s="192"/>
      <c r="G34" s="192"/>
      <c r="H34" s="192"/>
      <c r="I34" s="192"/>
      <c r="J34" s="192"/>
      <c r="K34" s="192"/>
      <c r="L34" s="193"/>
      <c r="M34" s="179"/>
      <c r="N34" s="180"/>
      <c r="O34" s="180"/>
      <c r="P34" s="180"/>
      <c r="Q34" s="180"/>
      <c r="R34" s="180"/>
      <c r="S34" s="181"/>
      <c r="T34" s="179"/>
      <c r="U34" s="180"/>
      <c r="V34" s="180"/>
      <c r="W34" s="180"/>
      <c r="X34" s="180"/>
      <c r="Y34" s="180"/>
      <c r="Z34" s="181"/>
      <c r="AA34" s="207"/>
      <c r="AB34" s="208"/>
      <c r="AC34" s="208"/>
      <c r="AD34" s="208"/>
      <c r="AE34" s="208"/>
      <c r="AF34" s="208"/>
      <c r="AG34" s="209"/>
      <c r="AH34" s="3"/>
    </row>
    <row r="35" spans="1:34" s="1" customFormat="1" ht="44.25" customHeight="1">
      <c r="A35" s="3"/>
      <c r="B35" s="220"/>
      <c r="C35" s="192"/>
      <c r="D35" s="192"/>
      <c r="E35" s="192"/>
      <c r="F35" s="192"/>
      <c r="G35" s="192"/>
      <c r="H35" s="192"/>
      <c r="I35" s="192"/>
      <c r="J35" s="192"/>
      <c r="K35" s="192"/>
      <c r="L35" s="193"/>
      <c r="M35" s="179"/>
      <c r="N35" s="180"/>
      <c r="O35" s="180"/>
      <c r="P35" s="180"/>
      <c r="Q35" s="180"/>
      <c r="R35" s="180"/>
      <c r="S35" s="181"/>
      <c r="T35" s="179"/>
      <c r="U35" s="180"/>
      <c r="V35" s="180"/>
      <c r="W35" s="180"/>
      <c r="X35" s="180"/>
      <c r="Y35" s="180"/>
      <c r="Z35" s="181"/>
      <c r="AA35" s="207"/>
      <c r="AB35" s="208"/>
      <c r="AC35" s="208"/>
      <c r="AD35" s="208"/>
      <c r="AE35" s="208"/>
      <c r="AF35" s="208"/>
      <c r="AG35" s="209"/>
      <c r="AH35" s="3"/>
    </row>
    <row r="36" spans="1:34" s="1" customFormat="1" ht="38.25" customHeight="1">
      <c r="A36" s="3"/>
      <c r="B36" s="220"/>
      <c r="C36" s="192"/>
      <c r="D36" s="192"/>
      <c r="E36" s="192"/>
      <c r="F36" s="192"/>
      <c r="G36" s="192"/>
      <c r="H36" s="192"/>
      <c r="I36" s="192"/>
      <c r="J36" s="192"/>
      <c r="K36" s="192"/>
      <c r="L36" s="193"/>
      <c r="M36" s="179"/>
      <c r="N36" s="180"/>
      <c r="O36" s="180"/>
      <c r="P36" s="180"/>
      <c r="Q36" s="180"/>
      <c r="R36" s="180"/>
      <c r="S36" s="181"/>
      <c r="T36" s="179"/>
      <c r="U36" s="180"/>
      <c r="V36" s="180"/>
      <c r="W36" s="180"/>
      <c r="X36" s="180"/>
      <c r="Y36" s="180"/>
      <c r="Z36" s="181"/>
      <c r="AA36" s="207"/>
      <c r="AB36" s="208"/>
      <c r="AC36" s="208"/>
      <c r="AD36" s="208"/>
      <c r="AE36" s="208"/>
      <c r="AF36" s="208"/>
      <c r="AG36" s="209"/>
      <c r="AH36" s="3"/>
    </row>
    <row r="37" spans="1:34" s="1" customFormat="1" ht="34.5" customHeight="1">
      <c r="A37" s="3"/>
      <c r="B37" s="220"/>
      <c r="C37" s="192"/>
      <c r="D37" s="192"/>
      <c r="E37" s="192"/>
      <c r="F37" s="192"/>
      <c r="G37" s="192"/>
      <c r="H37" s="192"/>
      <c r="I37" s="192"/>
      <c r="J37" s="192"/>
      <c r="K37" s="192"/>
      <c r="L37" s="193"/>
      <c r="M37" s="179"/>
      <c r="N37" s="180"/>
      <c r="O37" s="180"/>
      <c r="P37" s="180"/>
      <c r="Q37" s="180"/>
      <c r="R37" s="180"/>
      <c r="S37" s="181"/>
      <c r="T37" s="179"/>
      <c r="U37" s="180"/>
      <c r="V37" s="180"/>
      <c r="W37" s="180"/>
      <c r="X37" s="180"/>
      <c r="Y37" s="180"/>
      <c r="Z37" s="181"/>
      <c r="AA37" s="207"/>
      <c r="AB37" s="208"/>
      <c r="AC37" s="208"/>
      <c r="AD37" s="208"/>
      <c r="AE37" s="208"/>
      <c r="AF37" s="208"/>
      <c r="AG37" s="209"/>
      <c r="AH37" s="3"/>
    </row>
    <row r="38" spans="1:34" s="1" customFormat="1" ht="19.5" customHeight="1">
      <c r="A38" s="3"/>
      <c r="B38" s="220"/>
      <c r="C38" s="192"/>
      <c r="D38" s="192"/>
      <c r="E38" s="192"/>
      <c r="F38" s="192"/>
      <c r="G38" s="192"/>
      <c r="H38" s="192"/>
      <c r="I38" s="192"/>
      <c r="J38" s="192"/>
      <c r="K38" s="192"/>
      <c r="L38" s="193"/>
      <c r="M38" s="179"/>
      <c r="N38" s="180"/>
      <c r="O38" s="180"/>
      <c r="P38" s="180"/>
      <c r="Q38" s="180"/>
      <c r="R38" s="180"/>
      <c r="S38" s="181"/>
      <c r="T38" s="179"/>
      <c r="U38" s="180"/>
      <c r="V38" s="180"/>
      <c r="W38" s="180"/>
      <c r="X38" s="180"/>
      <c r="Y38" s="180"/>
      <c r="Z38" s="181"/>
      <c r="AA38" s="207"/>
      <c r="AB38" s="208"/>
      <c r="AC38" s="208"/>
      <c r="AD38" s="208"/>
      <c r="AE38" s="208"/>
      <c r="AF38" s="208"/>
      <c r="AG38" s="209"/>
      <c r="AH38" s="3"/>
    </row>
    <row r="39" spans="1:34" s="1" customFormat="1" ht="84.75" customHeight="1">
      <c r="A39" s="3"/>
      <c r="B39" s="220"/>
      <c r="C39" s="192"/>
      <c r="D39" s="192"/>
      <c r="E39" s="192"/>
      <c r="F39" s="192"/>
      <c r="G39" s="192"/>
      <c r="H39" s="192"/>
      <c r="I39" s="192"/>
      <c r="J39" s="192"/>
      <c r="K39" s="192"/>
      <c r="L39" s="193"/>
      <c r="M39" s="182"/>
      <c r="N39" s="183"/>
      <c r="O39" s="183"/>
      <c r="P39" s="183"/>
      <c r="Q39" s="183"/>
      <c r="R39" s="183"/>
      <c r="S39" s="184"/>
      <c r="T39" s="182"/>
      <c r="U39" s="183"/>
      <c r="V39" s="183"/>
      <c r="W39" s="183"/>
      <c r="X39" s="183"/>
      <c r="Y39" s="183"/>
      <c r="Z39" s="184"/>
      <c r="AA39" s="210"/>
      <c r="AB39" s="211"/>
      <c r="AC39" s="211"/>
      <c r="AD39" s="211"/>
      <c r="AE39" s="211"/>
      <c r="AF39" s="211"/>
      <c r="AG39" s="212"/>
      <c r="AH39" s="3"/>
    </row>
    <row r="40" spans="1:34" s="1" customFormat="1" ht="20.25" customHeight="1">
      <c r="A40" s="3"/>
      <c r="B40" s="220"/>
      <c r="C40" s="192"/>
      <c r="D40" s="192"/>
      <c r="E40" s="192"/>
      <c r="F40" s="192"/>
      <c r="G40" s="192"/>
      <c r="H40" s="192"/>
      <c r="I40" s="192"/>
      <c r="J40" s="192"/>
      <c r="K40" s="192"/>
      <c r="L40" s="193"/>
      <c r="M40" s="185" t="s">
        <v>83</v>
      </c>
      <c r="N40" s="186"/>
      <c r="O40" s="186"/>
      <c r="P40" s="186"/>
      <c r="Q40" s="186"/>
      <c r="R40" s="186"/>
      <c r="S40" s="187"/>
      <c r="T40" s="185" t="s">
        <v>83</v>
      </c>
      <c r="U40" s="186"/>
      <c r="V40" s="186"/>
      <c r="W40" s="186"/>
      <c r="X40" s="186"/>
      <c r="Y40" s="186"/>
      <c r="Z40" s="187"/>
      <c r="AA40" s="185" t="s">
        <v>83</v>
      </c>
      <c r="AB40" s="186"/>
      <c r="AC40" s="186"/>
      <c r="AD40" s="186"/>
      <c r="AE40" s="186"/>
      <c r="AF40" s="186"/>
      <c r="AG40" s="187"/>
      <c r="AH40" s="3"/>
    </row>
    <row r="41" spans="1:34" s="1" customFormat="1" ht="24.6" customHeight="1">
      <c r="A41" s="3"/>
      <c r="B41" s="220"/>
      <c r="C41" s="192"/>
      <c r="D41" s="192"/>
      <c r="E41" s="192"/>
      <c r="F41" s="192"/>
      <c r="G41" s="192"/>
      <c r="H41" s="192"/>
      <c r="I41" s="192"/>
      <c r="J41" s="192"/>
      <c r="K41" s="192"/>
      <c r="L41" s="193"/>
      <c r="M41" s="188"/>
      <c r="N41" s="189"/>
      <c r="O41" s="189"/>
      <c r="P41" s="189"/>
      <c r="Q41" s="190"/>
      <c r="R41" s="197" t="s">
        <v>84</v>
      </c>
      <c r="S41" s="198"/>
      <c r="T41" s="188" t="s">
        <v>90</v>
      </c>
      <c r="U41" s="189"/>
      <c r="V41" s="189"/>
      <c r="W41" s="189"/>
      <c r="X41" s="190"/>
      <c r="Y41" s="197" t="s">
        <v>84</v>
      </c>
      <c r="Z41" s="198"/>
      <c r="AA41" s="188"/>
      <c r="AB41" s="189"/>
      <c r="AC41" s="189"/>
      <c r="AD41" s="189"/>
      <c r="AE41" s="190"/>
      <c r="AF41" s="197" t="s">
        <v>84</v>
      </c>
      <c r="AG41" s="198"/>
      <c r="AH41" s="3"/>
    </row>
    <row r="42" spans="1:34" s="1" customFormat="1" ht="31.5" customHeight="1">
      <c r="A42" s="3"/>
      <c r="B42" s="220"/>
      <c r="C42" s="192"/>
      <c r="D42" s="192"/>
      <c r="E42" s="192"/>
      <c r="F42" s="192"/>
      <c r="G42" s="192"/>
      <c r="H42" s="192"/>
      <c r="I42" s="192"/>
      <c r="J42" s="192"/>
      <c r="K42" s="192"/>
      <c r="L42" s="193"/>
      <c r="M42" s="191"/>
      <c r="N42" s="192"/>
      <c r="O42" s="192"/>
      <c r="P42" s="192"/>
      <c r="Q42" s="193"/>
      <c r="R42" s="199"/>
      <c r="S42" s="200"/>
      <c r="T42" s="191"/>
      <c r="U42" s="192"/>
      <c r="V42" s="192"/>
      <c r="W42" s="192"/>
      <c r="X42" s="193"/>
      <c r="Y42" s="199"/>
      <c r="Z42" s="200"/>
      <c r="AA42" s="191"/>
      <c r="AB42" s="192"/>
      <c r="AC42" s="192"/>
      <c r="AD42" s="192"/>
      <c r="AE42" s="193"/>
      <c r="AF42" s="199"/>
      <c r="AG42" s="200"/>
      <c r="AH42" s="3"/>
    </row>
    <row r="43" spans="1:34" s="1" customFormat="1" ht="18" customHeight="1">
      <c r="A43" s="3"/>
      <c r="B43" s="220"/>
      <c r="C43" s="192"/>
      <c r="D43" s="192"/>
      <c r="E43" s="192"/>
      <c r="F43" s="192"/>
      <c r="G43" s="192"/>
      <c r="H43" s="192"/>
      <c r="I43" s="192"/>
      <c r="J43" s="192"/>
      <c r="K43" s="192"/>
      <c r="L43" s="193"/>
      <c r="M43" s="191"/>
      <c r="N43" s="192"/>
      <c r="O43" s="192"/>
      <c r="P43" s="192"/>
      <c r="Q43" s="193"/>
      <c r="R43" s="188"/>
      <c r="S43" s="190"/>
      <c r="T43" s="191"/>
      <c r="U43" s="192"/>
      <c r="V43" s="192"/>
      <c r="W43" s="192"/>
      <c r="X43" s="193"/>
      <c r="Y43" s="188"/>
      <c r="Z43" s="190"/>
      <c r="AA43" s="191"/>
      <c r="AB43" s="192"/>
      <c r="AC43" s="192"/>
      <c r="AD43" s="192"/>
      <c r="AE43" s="193"/>
      <c r="AF43" s="188"/>
      <c r="AG43" s="190"/>
      <c r="AH43" s="3"/>
    </row>
    <row r="44" spans="1:34" s="1" customFormat="1" ht="18" customHeight="1">
      <c r="A44" s="3"/>
      <c r="B44" s="220"/>
      <c r="C44" s="192"/>
      <c r="D44" s="192"/>
      <c r="E44" s="192"/>
      <c r="F44" s="192"/>
      <c r="G44" s="192"/>
      <c r="H44" s="192"/>
      <c r="I44" s="192"/>
      <c r="J44" s="192"/>
      <c r="K44" s="192"/>
      <c r="L44" s="193"/>
      <c r="M44" s="191"/>
      <c r="N44" s="192"/>
      <c r="O44" s="192"/>
      <c r="P44" s="192"/>
      <c r="Q44" s="193"/>
      <c r="R44" s="191"/>
      <c r="S44" s="193"/>
      <c r="T44" s="191"/>
      <c r="U44" s="192"/>
      <c r="V44" s="192"/>
      <c r="W44" s="192"/>
      <c r="X44" s="193"/>
      <c r="Y44" s="191"/>
      <c r="Z44" s="193"/>
      <c r="AA44" s="191"/>
      <c r="AB44" s="192"/>
      <c r="AC44" s="192"/>
      <c r="AD44" s="192"/>
      <c r="AE44" s="193"/>
      <c r="AF44" s="191"/>
      <c r="AG44" s="193"/>
      <c r="AH44" s="3"/>
    </row>
    <row r="45" spans="1:34" s="1" customFormat="1" ht="18" customHeight="1">
      <c r="A45" s="3"/>
      <c r="B45" s="220"/>
      <c r="C45" s="192"/>
      <c r="D45" s="192"/>
      <c r="E45" s="192"/>
      <c r="F45" s="192"/>
      <c r="G45" s="192"/>
      <c r="H45" s="192"/>
      <c r="I45" s="192"/>
      <c r="J45" s="192"/>
      <c r="K45" s="192"/>
      <c r="L45" s="193"/>
      <c r="M45" s="194"/>
      <c r="N45" s="195"/>
      <c r="O45" s="195"/>
      <c r="P45" s="195"/>
      <c r="Q45" s="196"/>
      <c r="R45" s="194"/>
      <c r="S45" s="196"/>
      <c r="T45" s="194"/>
      <c r="U45" s="195"/>
      <c r="V45" s="195"/>
      <c r="W45" s="195"/>
      <c r="X45" s="196"/>
      <c r="Y45" s="194"/>
      <c r="Z45" s="196"/>
      <c r="AA45" s="194"/>
      <c r="AB45" s="195"/>
      <c r="AC45" s="195"/>
      <c r="AD45" s="195"/>
      <c r="AE45" s="196"/>
      <c r="AF45" s="194"/>
      <c r="AG45" s="196"/>
      <c r="AH45" s="3"/>
    </row>
    <row r="46" spans="1:34" s="1" customFormat="1" ht="24.6" customHeight="1">
      <c r="A46" s="3"/>
      <c r="B46" s="221"/>
      <c r="C46" s="195"/>
      <c r="D46" s="195"/>
      <c r="E46" s="195"/>
      <c r="F46" s="195"/>
      <c r="G46" s="195"/>
      <c r="H46" s="195"/>
      <c r="I46" s="195"/>
      <c r="J46" s="195"/>
      <c r="K46" s="195"/>
      <c r="L46" s="196"/>
      <c r="M46" s="217" t="s">
        <v>85</v>
      </c>
      <c r="N46" s="218"/>
      <c r="O46" s="218"/>
      <c r="P46" s="219"/>
      <c r="Q46" s="217" t="s">
        <v>86</v>
      </c>
      <c r="R46" s="218"/>
      <c r="S46" s="219"/>
      <c r="T46" s="217" t="s">
        <v>85</v>
      </c>
      <c r="U46" s="218"/>
      <c r="V46" s="218"/>
      <c r="W46" s="219"/>
      <c r="X46" s="217" t="s">
        <v>86</v>
      </c>
      <c r="Y46" s="218"/>
      <c r="Z46" s="219"/>
      <c r="AA46" s="217" t="s">
        <v>85</v>
      </c>
      <c r="AB46" s="218"/>
      <c r="AC46" s="218"/>
      <c r="AD46" s="219"/>
      <c r="AE46" s="217" t="s">
        <v>86</v>
      </c>
      <c r="AF46" s="218"/>
      <c r="AG46" s="219"/>
      <c r="AH46" s="3"/>
    </row>
    <row r="47" spans="1:34" ht="13.5" customHeight="1">
      <c r="A47" s="3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3"/>
    </row>
  </sheetData>
  <mergeCells count="93">
    <mergeCell ref="R21:S22"/>
    <mergeCell ref="B5:R5"/>
    <mergeCell ref="M26:P26"/>
    <mergeCell ref="Q26:S26"/>
    <mergeCell ref="B9:L9"/>
    <mergeCell ref="B10:L10"/>
    <mergeCell ref="B11:L11"/>
    <mergeCell ref="B12:L12"/>
    <mergeCell ref="B13:L13"/>
    <mergeCell ref="M7:S7"/>
    <mergeCell ref="M8:S8"/>
    <mergeCell ref="B19:L19"/>
    <mergeCell ref="B20:L20"/>
    <mergeCell ref="M20:S20"/>
    <mergeCell ref="M9:S19"/>
    <mergeCell ref="M21:Q25"/>
    <mergeCell ref="R23:S25"/>
    <mergeCell ref="B40:L40"/>
    <mergeCell ref="B23:L23"/>
    <mergeCell ref="B24:L24"/>
    <mergeCell ref="B29:L29"/>
    <mergeCell ref="B30:L30"/>
    <mergeCell ref="B31:L31"/>
    <mergeCell ref="B46:L46"/>
    <mergeCell ref="M46:P46"/>
    <mergeCell ref="Q46:S46"/>
    <mergeCell ref="B37:L37"/>
    <mergeCell ref="B38:L38"/>
    <mergeCell ref="B39:L39"/>
    <mergeCell ref="M40:S40"/>
    <mergeCell ref="M29:S39"/>
    <mergeCell ref="M41:Q45"/>
    <mergeCell ref="R43:S45"/>
    <mergeCell ref="B41:L41"/>
    <mergeCell ref="B32:L32"/>
    <mergeCell ref="B33:L33"/>
    <mergeCell ref="B34:L34"/>
    <mergeCell ref="B35:L35"/>
    <mergeCell ref="B36:L36"/>
    <mergeCell ref="R41:S42"/>
    <mergeCell ref="B42:L42"/>
    <mergeCell ref="B43:L43"/>
    <mergeCell ref="B44:L44"/>
    <mergeCell ref="B45:L45"/>
    <mergeCell ref="Y43:Z45"/>
    <mergeCell ref="T46:W46"/>
    <mergeCell ref="X46:Z46"/>
    <mergeCell ref="T7:Z7"/>
    <mergeCell ref="T8:Z8"/>
    <mergeCell ref="T9:Z19"/>
    <mergeCell ref="T20:Z20"/>
    <mergeCell ref="T21:X25"/>
    <mergeCell ref="Y21:Z22"/>
    <mergeCell ref="Y23:Z25"/>
    <mergeCell ref="T26:W26"/>
    <mergeCell ref="X26:Z26"/>
    <mergeCell ref="AA41:AE45"/>
    <mergeCell ref="AF41:AG42"/>
    <mergeCell ref="AF43:AG45"/>
    <mergeCell ref="AA46:AD46"/>
    <mergeCell ref="AE46:AG46"/>
    <mergeCell ref="T40:Z40"/>
    <mergeCell ref="T41:X45"/>
    <mergeCell ref="Y41:Z42"/>
    <mergeCell ref="AA7:AG7"/>
    <mergeCell ref="AA8:AG8"/>
    <mergeCell ref="AA9:AG19"/>
    <mergeCell ref="AA20:AG20"/>
    <mergeCell ref="AA21:AE25"/>
    <mergeCell ref="AF21:AG22"/>
    <mergeCell ref="AF23:AG25"/>
    <mergeCell ref="AA26:AD26"/>
    <mergeCell ref="AE26:AG26"/>
    <mergeCell ref="AA27:AG27"/>
    <mergeCell ref="AA28:AG28"/>
    <mergeCell ref="AA29:AG39"/>
    <mergeCell ref="AA40:AG40"/>
    <mergeCell ref="B7:L8"/>
    <mergeCell ref="B27:L28"/>
    <mergeCell ref="T27:Z27"/>
    <mergeCell ref="T28:Z28"/>
    <mergeCell ref="T29:Z39"/>
    <mergeCell ref="B25:L25"/>
    <mergeCell ref="B26:L26"/>
    <mergeCell ref="B17:L17"/>
    <mergeCell ref="B18:L18"/>
    <mergeCell ref="M27:S27"/>
    <mergeCell ref="M28:S28"/>
    <mergeCell ref="B21:L21"/>
    <mergeCell ref="B22:L22"/>
    <mergeCell ref="B14:L14"/>
    <mergeCell ref="B15:L15"/>
    <mergeCell ref="B16:L16"/>
  </mergeCells>
  <printOptions horizontalCentered="1" verticalCentered="1"/>
  <pageMargins left="1.0236220472440944" right="0" top="0.19685039370078741" bottom="0.19685039370078741" header="0.51181102362204722" footer="0.51181102362204722"/>
  <pageSetup paperSize="5" scale="55" orientation="landscape" horizontalDpi="4294967294" r:id="rId1"/>
  <headerFooter>
    <oddFooter>&amp;L&amp;8                                  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2022-10-11T16:50:42Z</dcterms:modified>
  <cp:category/>
  <cp:contentStatus/>
</cp:coreProperties>
</file>