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3"/>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3459\AC\Temp\"/>
    </mc:Choice>
  </mc:AlternateContent>
  <xr:revisionPtr revIDLastSave="0" documentId="8_{E326C2FF-2E9B-4D0B-8B65-6D289A75F832}" xr6:coauthVersionLast="47" xr6:coauthVersionMax="47" xr10:uidLastSave="{00000000-0000-0000-0000-000000000000}"/>
  <bookViews>
    <workbookView xWindow="-60" yWindow="-60" windowWidth="15480" windowHeight="11640" tabRatio="740" firstSheet="2" activeTab="2" xr2:uid="{00000000-000D-0000-FFFF-FFFF00000000}"/>
  </bookViews>
  <sheets>
    <sheet name="CARACTERIZACION INDICADOR" sheetId="2" r:id="rId1"/>
    <sheet name="REPORTE DE DATOS " sheetId="3" r:id="rId2"/>
    <sheet name="GRAFICOS ANALISIS" sheetId="4" r:id="rId3"/>
    <sheet name="Hoja1" sheetId="5" state="hidden" r:id="rId4"/>
  </sheets>
  <definedNames>
    <definedName name="_xlnm._FilterDatabase">'REPORTE DE DATOS '!$F$8:$R$8</definedName>
    <definedName name="_xlnm.Print_Area" localSheetId="0">'CARACTERIZACION INDICADOR'!$B$2:$N$14</definedName>
    <definedName name="_xlnm.Print_Area" localSheetId="2">'GRAFICOS ANALISIS'!$T$7:$AN$20</definedName>
    <definedName name="_xlnm.Print_Area" localSheetId="1">'REPORTE DE DATOS '!$C$7:$R$8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 i="3" l="1"/>
  <c r="P11" i="3"/>
  <c r="Q11" i="3"/>
  <c r="N11" i="3"/>
  <c r="L11" i="3"/>
  <c r="M11" i="3"/>
  <c r="I11" i="3"/>
  <c r="J11" i="3"/>
  <c r="K11" i="3"/>
  <c r="H11" i="3"/>
  <c r="G11" i="3"/>
  <c r="F11" i="3"/>
  <c r="H21" i="5"/>
  <c r="H22" i="5"/>
  <c r="H23" i="5"/>
  <c r="H24" i="5"/>
  <c r="H25" i="5"/>
  <c r="H26" i="5"/>
  <c r="H14" i="5"/>
  <c r="H15" i="5"/>
  <c r="H16" i="5"/>
  <c r="H17" i="5"/>
  <c r="H12" i="5"/>
  <c r="H13" i="5"/>
  <c r="H18" i="5"/>
  <c r="H19" i="5"/>
  <c r="H8" i="5"/>
  <c r="H9" i="5"/>
  <c r="H10" i="5"/>
  <c r="H11" i="5"/>
  <c r="H20" i="5"/>
  <c r="H27" i="5"/>
  <c r="U36" i="4"/>
  <c r="R10" i="3"/>
  <c r="R9" i="3"/>
  <c r="R11" i="3"/>
  <c r="A28" i="5"/>
  <c r="I28" i="5"/>
</calcChain>
</file>

<file path=xl/sharedStrings.xml><?xml version="1.0" encoding="utf-8"?>
<sst xmlns="http://schemas.openxmlformats.org/spreadsheetml/2006/main" count="169" uniqueCount="116">
  <si>
    <t>Macroproceso: Control de la Gestion Institucional</t>
  </si>
  <si>
    <t xml:space="preserve">Hoja de Vida de Indicadores   </t>
  </si>
  <si>
    <t xml:space="preserve">Proceso: Seguimiento, medición y evaluación de la Gestión 
</t>
  </si>
  <si>
    <t xml:space="preserve">Grupo de Trabajo : Control Interno de Gestion
 </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</si>
  <si>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</si>
  <si>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</si>
  <si>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</si>
  <si>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</si>
  <si>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</si>
  <si>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</si>
  <si>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</si>
  <si>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</si>
  <si>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</si>
  <si>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</si>
  <si>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</si>
  <si>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</si>
  <si>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</si>
  <si>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 xml:space="preserve">CIG - CIG - INDI  - </t>
  </si>
  <si>
    <t xml:space="preserve">Informes de Gestión Presentados y Socializados </t>
  </si>
  <si>
    <t>Medir el  Cumplimiento de los informes de Gestión programados en cada vigencia</t>
  </si>
  <si>
    <t>Porcentaje</t>
  </si>
  <si>
    <t>Eficacia</t>
  </si>
  <si>
    <t>No. Informes de Gestion Realizados  en el Periodo / No. De informes de Gestion Programados para el Periodo</t>
  </si>
  <si>
    <t xml:space="preserve"> Plan Anual de Auditorias</t>
  </si>
  <si>
    <t>Mensual</t>
  </si>
  <si>
    <t>Cuatrimestre</t>
  </si>
  <si>
    <t>Barra</t>
  </si>
  <si>
    <t>Creciente</t>
  </si>
  <si>
    <t>Aprobó:</t>
  </si>
  <si>
    <t>Rita Cecilia Cotes Cotes</t>
  </si>
  <si>
    <t>Cargo:</t>
  </si>
  <si>
    <t>Jefe Oficina Control Interno de Gestion</t>
  </si>
  <si>
    <t>Revisó:</t>
  </si>
  <si>
    <t>Líder del Proceso</t>
  </si>
  <si>
    <t>Proyectó</t>
  </si>
  <si>
    <t>Yurley Diaz Garcia</t>
  </si>
  <si>
    <t>Profesional Especializada</t>
  </si>
  <si>
    <t>Macroproceso: Control de la Gestión Institucional</t>
  </si>
  <si>
    <t>Reporte de Datos</t>
  </si>
  <si>
    <t xml:space="preserve">Proceso:Seguimiento, medición y evaluación de la Gestión 
</t>
  </si>
  <si>
    <t>NOMBRE</t>
  </si>
  <si>
    <t>FORMULA</t>
  </si>
  <si>
    <t>Variables</t>
  </si>
  <si>
    <t>Ene</t>
  </si>
  <si>
    <t>Feb</t>
  </si>
  <si>
    <t>Mar</t>
  </si>
  <si>
    <t>Abr</t>
  </si>
  <si>
    <t>May</t>
  </si>
  <si>
    <t>Jun</t>
  </si>
  <si>
    <t>Jul</t>
  </si>
  <si>
    <t>Ago</t>
  </si>
  <si>
    <t>Sep</t>
  </si>
  <si>
    <t>Oct</t>
  </si>
  <si>
    <t>Nov</t>
  </si>
  <si>
    <t>Dic</t>
  </si>
  <si>
    <t>Total</t>
  </si>
  <si>
    <t xml:space="preserve">Informes de Gestion Presentados y Publicados </t>
  </si>
  <si>
    <t>No. Informes de Gestion Realizados y socializados en el Periodo / No. De informes de Gestion Programados para el Periodo</t>
  </si>
  <si>
    <t>No. Informes de Gestion Realizados y publicados en el Periodo</t>
  </si>
  <si>
    <t>No. De informes de Gestion Programados para el Periodo</t>
  </si>
  <si>
    <t>Indice</t>
  </si>
  <si>
    <t>Cargo: Jefe Oficina Control Interno de Gestion</t>
  </si>
  <si>
    <t>Cargo: Profesional Especializada</t>
  </si>
  <si>
    <t>Graficos y Análisis</t>
  </si>
  <si>
    <t xml:space="preserve">Proceso:  
</t>
  </si>
  <si>
    <t>Seguimiento, medición y evaluación de la Gestión</t>
  </si>
  <si>
    <t>NOMBRE INDICADOR:</t>
  </si>
  <si>
    <t>Informes de Gestion Presentados y Socializados</t>
  </si>
  <si>
    <t>ANALISIS CUALITATIVO DE DATOS Y TENDENCIAS</t>
  </si>
  <si>
    <t>PRIMER TRIMESTRE</t>
  </si>
  <si>
    <t>SEGUNDO TRIMESTRE</t>
  </si>
  <si>
    <t>TERCER TRIMESTRE</t>
  </si>
  <si>
    <t>CUARTO TRIMESTRE</t>
  </si>
  <si>
    <t>De conformidad al Plan Anual de Auditoria aprobado para la vigencia 2022, en el primer trimestre, se programaron 23 informes correspondiente a 13 informes de Ley y 10 informes de seguimiento a procesos; de los cuales, se elaboraron, aprobaron y presentaron, 22 informes dentro del plazo establecido.  El Informe Trimestral de Austeridad en el Gasto, correspondiente al IV trimestre de 2021, no fue presentado dentro del término fijado de cumplimiento, por cuanto fue elaborado extemporáneamente por la persona asignada y devuelto por la jefatura en dos oportunidades, al momento de hacer la revisión del mismo, causado por errores en los datos contenidos y deficiencias en el análisis de los mismos; como medida correctiva, este informe fue reasignado a un profesional de planta, y se tomó la decisión de consolidar en un informe, la verificación correspondiente, al IV trimestre de 2021 y I trimestre de 2022.</t>
  </si>
  <si>
    <t xml:space="preserve">En cumplimiento a las actividades del Plan Anual de Auditoria aprobado para la vigencia 2022, para  el segundo cuatrimestre; se programaron 14 informes correspondiente a 8 informes con términos de Ley y 6 informes de seguimiento a procesos; de los cuales, se elaboraron, aprobaron y publicaron, 12 informes dentro del plazo establecido.  
Se presenta un cumplimiento del 85% en el respectivo cuatrimestre, presentando una desviación de cumplimiento del 5% con respecto a la meta esperada; lo anterior, obedece al incumplimiento en la entrega de los informes de Seguimiento a las Políticas de Operación y Seguridad del Sistema Integrado de Información Financiera – SIIF y Seguimiento a las Políticas de Operación y Seguridad del Sistema Integrado de Información Financiera – SIIF.
Como acción inmediata, la Jefe de la Oficina y supervisora del contrato No. 181 de 2022, envió a la contratista, llamados de atención por el incumplimiento en términos de oportunidad y calidad con respecto a los productos asignados a su cargo; solicitándole la justificación que generó el incumplimiento y el deber de allegar de manera inmediata, los informes pendientes, teniendo en cuenta que por esta causa, se encuentra afectando el cumplimiento del Plan Anual de Auditorías vigencia 2022, en ejercicio de las funciones, roles y competencias de la Oficina de Control Interno.
</t>
  </si>
  <si>
    <t>ACCIONES PARA LA  MEJORA</t>
  </si>
  <si>
    <t xml:space="preserve">No.Formato Acción Correctiva-Preventiva </t>
  </si>
  <si>
    <t xml:space="preserve">  </t>
  </si>
  <si>
    <t>Cargo</t>
  </si>
  <si>
    <t>Yurley Diaz Garcia y Omar A. Hernandez C.</t>
  </si>
  <si>
    <t>Profesional Especializada - Contratista OCIG</t>
  </si>
  <si>
    <t>Superintendencia de Notariado y Registro</t>
  </si>
  <si>
    <t>Oficina de Control Interno</t>
  </si>
  <si>
    <t>Dependencia</t>
  </si>
  <si>
    <t>Meta - DH</t>
  </si>
  <si>
    <t>Seguimiento a la ejecución de las auditorias - Fechas</t>
  </si>
  <si>
    <t>ORIP - Dirección Regional</t>
  </si>
  <si>
    <t>Nivel Central</t>
  </si>
  <si>
    <t>Numero</t>
  </si>
  <si>
    <t>Tipo de Dependencia</t>
  </si>
  <si>
    <t>Fecha de Apertura de auditoria</t>
  </si>
  <si>
    <t>Fecha de cierre de auditara</t>
  </si>
  <si>
    <t>Fecha Informe preliminar</t>
  </si>
  <si>
    <t>Fecha Observaciones Auditado</t>
  </si>
  <si>
    <t>Fecha Informe Final</t>
  </si>
  <si>
    <t xml:space="preserve">Días </t>
  </si>
  <si>
    <t>Evaluación</t>
  </si>
  <si>
    <t>Columna1</t>
  </si>
  <si>
    <t>SI</t>
  </si>
  <si>
    <t>PIEDECUESTA</t>
  </si>
  <si>
    <t>No se recibieron observaciones</t>
  </si>
  <si>
    <t>No</t>
  </si>
  <si>
    <t>DUITAMA</t>
  </si>
  <si>
    <t>si</t>
  </si>
  <si>
    <t>TIERRAS</t>
  </si>
  <si>
    <t>SEGURIDAD EN EL TRABAJO</t>
  </si>
  <si>
    <t>PURIFICACION</t>
  </si>
  <si>
    <t>CONTROL DISCIPLINARIO</t>
  </si>
  <si>
    <t>GIRARDOTA</t>
  </si>
  <si>
    <t>MOCOA</t>
  </si>
  <si>
    <t>DIVULGACION</t>
  </si>
  <si>
    <t>JURIDICA</t>
  </si>
  <si>
    <t>OIVC REGISTRAL</t>
  </si>
  <si>
    <t>REGIONAL ANDINA</t>
  </si>
  <si>
    <t>SOLEDAD</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</si>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</sst>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amily val="2"/>
    </font>
    <font>
      <sz val="10"/>
      <name val="Arial"/>
      <family val="2"/>
    </font>
    <font>
      <sz val="11"/>
      <color indexed="8"/>
      <name val="Calibri"/>
      <family val="2"/>
    </font>
    <font>
      <sz val="16"/>
      <name val="Arial"/>
      <family val="2"/>
    </font>
    <font>
      <sz val="14"/>
      <name val="Arial"/>
      <family val="2"/>
    </font>
    <font>
      <b/>
      <sz val="14"/>
      <name val="Arial"/>
      <family val="2"/>
    </font>
    <font>
      <sz val="1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theme="0"/>
      <name val="Calibri"/>
      <family val="2"/>
      <scheme val="minor"/>
    </font>
    <font>
      <b/>
      <sz val="10"/>
      <color rgb="FFFFFFFF"/>
      <name val="Calibri"/>
      <family val="2"/>
    </font>
    <font>
      <b/>
      <i/>
      <sz val="18"/>
      <name val="Calibri"/>
      <family val="2"/>
      <scheme val="minor"/>
    </font>
    <font>
      <sz val="10"/>
      <color indexed="8"/>
      <name val="Calibri"/>
      <family val="2"/>
      <scheme val="minor"/>
    </font>
    <font>
      <sz val="11"/>
      <color rgb="FF1F497D"/>
      <name val="Calibri"/>
      <family val="2"/>
    </font>
    <font>
      <b/>
      <sz val="10"/>
      <name val="Calibri"/>
      <family val="2"/>
      <scheme val="minor"/>
    </font>
    <font>
      <b/>
      <sz val="10"/>
      <color indexed="8"/>
      <name val="Calibri"/>
      <family val="2"/>
      <scheme val="minor"/>
    </font>
    <font>
      <b/>
      <sz val="12"/>
      <color theme="1"/>
      <name val="Calibri"/>
      <family val="2"/>
      <scheme val="minor"/>
    </font>
    <font>
      <b/>
      <i/>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gray0625">
        <fgColor theme="3" tint="0.79998168889431442"/>
        <bgColor theme="0" tint="-4.9989318521683403E-2"/>
      </patternFill>
    </fill>
    <fill>
      <patternFill patternType="solid">
        <fgColor rgb="FFC00000"/>
        <bgColor indexed="64"/>
      </patternFill>
    </fill>
    <fill>
      <patternFill patternType="solid">
        <fgColor theme="0" tint="-0.149998474074526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3">
    <xf numFmtId="0" fontId="0" fillId="0" borderId="0">
      <alignment vertical="center"/>
    </xf>
    <xf numFmtId="0" fontId="2" fillId="0" borderId="0"/>
    <xf numFmtId="9" fontId="1" fillId="0" borderId="0" applyFont="0" applyFill="0" applyBorder="0" applyAlignment="0" applyProtection="0">
      <alignment vertical="center"/>
    </xf>
  </cellStyleXfs>
  <cellXfs count="164">
    <xf numFmtId="0" fontId="0" fillId="0" borderId="0" xfId="0">
      <alignment vertical="center"/>
    </xf>
    <xf numFmtId="0" fontId="6" fillId="0" borderId="0" xfId="0" applyFont="1">
      <alignment vertical="center"/>
    </xf>
    <xf numFmtId="0" fontId="6" fillId="2" borderId="0" xfId="0" applyFont="1" applyFill="1">
      <alignment vertical="center"/>
    </xf>
    <xf numFmtId="0" fontId="7" fillId="3" borderId="0" xfId="0" applyFont="1" applyFill="1" applyAlignment="1"/>
    <xf numFmtId="0" fontId="7" fillId="3" borderId="0" xfId="0" applyFont="1" applyFill="1" applyAlignment="1">
      <alignment wrapText="1"/>
    </xf>
    <xf numFmtId="0" fontId="7" fillId="3" borderId="0" xfId="0" applyFont="1" applyFill="1" applyAlignment="1">
      <alignment horizontal="left"/>
    </xf>
    <xf numFmtId="0" fontId="7" fillId="0" borderId="0" xfId="0" applyFont="1" applyAlignment="1"/>
    <xf numFmtId="0" fontId="6" fillId="2" borderId="1" xfId="0" applyFont="1" applyFill="1" applyBorder="1" applyAlignment="1"/>
    <xf numFmtId="0" fontId="6" fillId="2" borderId="2" xfId="0" applyFont="1" applyFill="1" applyBorder="1" applyAlignment="1">
      <alignment horizontal="center"/>
    </xf>
    <xf numFmtId="0" fontId="8" fillId="2" borderId="2" xfId="0" applyFont="1" applyFill="1" applyBorder="1">
      <alignment vertical="center"/>
    </xf>
    <xf numFmtId="0" fontId="7" fillId="2" borderId="2" xfId="0" applyFont="1" applyFill="1" applyBorder="1" applyAlignment="1"/>
    <xf numFmtId="0" fontId="7" fillId="0" borderId="2" xfId="0" applyFont="1" applyBorder="1" applyAlignment="1">
      <alignment horizontal="left"/>
    </xf>
    <xf numFmtId="0" fontId="9" fillId="2" borderId="3" xfId="0" applyFont="1" applyFill="1" applyBorder="1" applyAlignment="1"/>
    <xf numFmtId="0" fontId="6" fillId="2" borderId="4" xfId="0" applyFont="1" applyFill="1" applyBorder="1" applyAlignment="1">
      <alignment horizontal="left"/>
    </xf>
    <xf numFmtId="0" fontId="6" fillId="2" borderId="0" xfId="0" applyFont="1" applyFill="1" applyAlignment="1">
      <alignment horizontal="left"/>
    </xf>
    <xf numFmtId="0" fontId="8" fillId="2" borderId="0" xfId="0" applyFont="1" applyFill="1" applyAlignment="1">
      <alignment horizontal="left" vertical="center"/>
    </xf>
    <xf numFmtId="0" fontId="7" fillId="0" borderId="0" xfId="0" applyFont="1" applyAlignment="1">
      <alignment horizontal="left"/>
    </xf>
    <xf numFmtId="0" fontId="7" fillId="2" borderId="0" xfId="0" applyFont="1" applyFill="1" applyAlignment="1"/>
    <xf numFmtId="0" fontId="9" fillId="2" borderId="5" xfId="0" applyFont="1" applyFill="1" applyBorder="1" applyAlignment="1">
      <alignment horizontal="left"/>
    </xf>
    <xf numFmtId="0" fontId="6" fillId="2" borderId="4" xfId="0" applyFont="1" applyFill="1" applyBorder="1" applyAlignment="1"/>
    <xf numFmtId="0" fontId="6" fillId="2" borderId="0" xfId="0" applyFont="1" applyFill="1" applyAlignment="1"/>
    <xf numFmtId="0" fontId="8" fillId="2" borderId="0" xfId="0" applyFont="1" applyFill="1">
      <alignment vertical="center"/>
    </xf>
    <xf numFmtId="0" fontId="7" fillId="2" borderId="0" xfId="0" applyFont="1" applyFill="1" applyAlignment="1">
      <alignment horizontal="left"/>
    </xf>
    <xf numFmtId="14" fontId="9" fillId="2" borderId="5" xfId="0" applyNumberFormat="1" applyFont="1" applyFill="1" applyBorder="1" applyAlignment="1">
      <alignment horizontal="left"/>
    </xf>
    <xf numFmtId="0" fontId="8" fillId="2" borderId="2" xfId="0" applyFont="1" applyFill="1" applyBorder="1" applyAlignment="1">
      <alignment horizontal="left" vertical="center"/>
    </xf>
    <xf numFmtId="0" fontId="10" fillId="2" borderId="2" xfId="0" applyFont="1" applyFill="1" applyBorder="1" applyAlignment="1"/>
    <xf numFmtId="0" fontId="10" fillId="0" borderId="0" xfId="0" applyFont="1" applyAlignment="1"/>
    <xf numFmtId="0" fontId="10" fillId="2" borderId="0" xfId="0" applyFont="1" applyFill="1" applyAlignment="1"/>
    <xf numFmtId="0" fontId="7" fillId="2" borderId="2" xfId="0" applyFont="1" applyFill="1" applyBorder="1" applyAlignment="1">
      <alignment horizontal="left"/>
    </xf>
    <xf numFmtId="0" fontId="7" fillId="0" borderId="2" xfId="0" applyFont="1" applyBorder="1" applyAlignment="1"/>
    <xf numFmtId="0" fontId="7" fillId="0" borderId="3" xfId="0" applyFont="1" applyBorder="1" applyAlignment="1"/>
    <xf numFmtId="0" fontId="7" fillId="0" borderId="5" xfId="0" applyFont="1" applyBorder="1" applyAlignment="1"/>
    <xf numFmtId="0" fontId="7" fillId="0" borderId="6" xfId="0" applyFont="1" applyBorder="1" applyAlignment="1"/>
    <xf numFmtId="0" fontId="7" fillId="0" borderId="7" xfId="0" applyFont="1" applyBorder="1" applyAlignment="1"/>
    <xf numFmtId="0" fontId="11" fillId="0" borderId="0" xfId="0" applyFont="1" applyAlignment="1"/>
    <xf numFmtId="0" fontId="12" fillId="0" borderId="0" xfId="0" applyFont="1" applyAlignment="1">
      <alignment horizontal="center"/>
    </xf>
    <xf numFmtId="0" fontId="12" fillId="0" borderId="8" xfId="0" applyFont="1" applyBorder="1" applyAlignment="1"/>
    <xf numFmtId="0" fontId="13" fillId="2" borderId="2" xfId="0" applyFont="1" applyFill="1" applyBorder="1" applyAlignment="1"/>
    <xf numFmtId="0" fontId="13" fillId="0" borderId="0" xfId="0" applyFont="1" applyAlignment="1"/>
    <xf numFmtId="0" fontId="13" fillId="2" borderId="0" xfId="0" applyFont="1" applyFill="1" applyAlignment="1"/>
    <xf numFmtId="0" fontId="14" fillId="4" borderId="9" xfId="0" applyFont="1" applyFill="1" applyBorder="1" applyAlignment="1">
      <alignment horizontal="center" vertical="center" wrapText="1"/>
    </xf>
    <xf numFmtId="0" fontId="15" fillId="4" borderId="9" xfId="0" applyFont="1" applyFill="1" applyBorder="1" applyAlignment="1">
      <alignment horizontal="center" vertical="center" wrapText="1"/>
    </xf>
    <xf numFmtId="14" fontId="7" fillId="2" borderId="0" xfId="0" applyNumberFormat="1" applyFont="1" applyFill="1" applyAlignment="1">
      <alignment horizontal="left"/>
    </xf>
    <xf numFmtId="0" fontId="11" fillId="0" borderId="0" xfId="0" applyFont="1" applyAlignment="1">
      <alignment horizontal="right"/>
    </xf>
    <xf numFmtId="0" fontId="6" fillId="0" borderId="10" xfId="0" applyFont="1" applyBorder="1" applyAlignment="1"/>
    <xf numFmtId="0" fontId="16" fillId="2" borderId="11" xfId="0" applyFont="1" applyFill="1" applyBorder="1" applyAlignment="1"/>
    <xf numFmtId="0" fontId="16" fillId="2" borderId="6" xfId="0" applyFont="1" applyFill="1" applyBorder="1" applyAlignment="1"/>
    <xf numFmtId="0" fontId="16" fillId="2" borderId="7" xfId="0" applyFont="1" applyFill="1" applyBorder="1" applyAlignment="1"/>
    <xf numFmtId="0" fontId="7" fillId="0" borderId="11" xfId="0" applyFont="1" applyBorder="1" applyAlignment="1"/>
    <xf numFmtId="9" fontId="17" fillId="0" borderId="9" xfId="0" applyNumberFormat="1" applyFont="1" applyBorder="1" applyAlignment="1">
      <alignment horizontal="center" vertical="center" wrapText="1"/>
    </xf>
    <xf numFmtId="0" fontId="6" fillId="2" borderId="12" xfId="0" applyFont="1" applyFill="1" applyBorder="1" applyAlignment="1">
      <alignment horizontal="left"/>
    </xf>
    <xf numFmtId="0" fontId="8" fillId="2" borderId="0" xfId="0" applyFont="1" applyFill="1" applyAlignment="1">
      <alignment vertical="top" wrapText="1"/>
    </xf>
    <xf numFmtId="0" fontId="8" fillId="2" borderId="0" xfId="0" applyFont="1" applyFill="1" applyAlignment="1">
      <alignment vertical="top"/>
    </xf>
    <xf numFmtId="0" fontId="6" fillId="0" borderId="8" xfId="0" applyFont="1" applyBorder="1" applyAlignment="1"/>
    <xf numFmtId="0" fontId="18" fillId="0" borderId="0" xfId="0" applyFont="1">
      <alignment vertical="center"/>
    </xf>
    <xf numFmtId="0" fontId="18" fillId="0" borderId="0" xfId="0" applyFont="1" applyAlignment="1">
      <alignment vertical="justify"/>
    </xf>
    <xf numFmtId="0" fontId="0" fillId="0" borderId="0" xfId="0" applyAlignment="1">
      <alignment vertical="justify"/>
    </xf>
    <xf numFmtId="14" fontId="0" fillId="0" borderId="0" xfId="0" applyNumberFormat="1">
      <alignment vertical="center"/>
    </xf>
    <xf numFmtId="2" fontId="0" fillId="0" borderId="0" xfId="0" applyNumberFormat="1">
      <alignment vertical="center"/>
    </xf>
    <xf numFmtId="9" fontId="0" fillId="0" borderId="0" xfId="0" applyNumberFormat="1">
      <alignment vertical="center"/>
    </xf>
    <xf numFmtId="0" fontId="4" fillId="0" borderId="0" xfId="0" applyFont="1" applyAlignment="1">
      <alignment horizontal="left" vertical="center"/>
    </xf>
    <xf numFmtId="1" fontId="0" fillId="0" borderId="0" xfId="0" applyNumberFormat="1">
      <alignment vertical="center"/>
    </xf>
    <xf numFmtId="0" fontId="0" fillId="0" borderId="0" xfId="0" applyAlignment="1">
      <alignment horizontal="right" vertical="center"/>
    </xf>
    <xf numFmtId="0" fontId="0" fillId="0" borderId="0" xfId="0" applyAlignment="1">
      <alignment vertical="center" wrapText="1"/>
    </xf>
    <xf numFmtId="0" fontId="6" fillId="0" borderId="9" xfId="0" applyFont="1" applyBorder="1" applyAlignment="1">
      <alignment horizontal="center" vertical="center" wrapText="1"/>
    </xf>
    <xf numFmtId="1" fontId="6" fillId="2" borderId="9" xfId="0" applyNumberFormat="1" applyFont="1" applyFill="1" applyBorder="1">
      <alignment vertical="center"/>
    </xf>
    <xf numFmtId="0" fontId="19" fillId="2" borderId="9" xfId="0" applyFont="1" applyFill="1" applyBorder="1" applyAlignment="1">
      <alignment horizontal="left"/>
    </xf>
    <xf numFmtId="9" fontId="17" fillId="2" borderId="9" xfId="2" applyFont="1" applyFill="1" applyBorder="1" applyAlignment="1">
      <alignment horizontal="right"/>
    </xf>
    <xf numFmtId="0" fontId="19" fillId="2" borderId="13" xfId="0" applyFont="1" applyFill="1" applyBorder="1" applyAlignment="1">
      <alignment horizontal="left"/>
    </xf>
    <xf numFmtId="9" fontId="19" fillId="2" borderId="13" xfId="2" applyFont="1" applyFill="1" applyBorder="1">
      <alignment vertical="center"/>
    </xf>
    <xf numFmtId="9" fontId="19" fillId="2" borderId="14" xfId="2" applyFont="1" applyFill="1" applyBorder="1">
      <alignment vertical="center"/>
    </xf>
    <xf numFmtId="0" fontId="6" fillId="2" borderId="9" xfId="0" applyFont="1" applyFill="1" applyBorder="1">
      <alignment vertical="center"/>
    </xf>
    <xf numFmtId="1" fontId="6" fillId="2" borderId="15" xfId="0" applyNumberFormat="1" applyFont="1" applyFill="1" applyBorder="1">
      <alignment vertical="center"/>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6" fillId="2" borderId="18" xfId="0" applyFont="1" applyFill="1" applyBorder="1" applyAlignment="1">
      <alignment horizontal="left" wrapText="1"/>
    </xf>
    <xf numFmtId="1" fontId="6" fillId="2" borderId="18" xfId="0" applyNumberFormat="1" applyFont="1" applyFill="1" applyBorder="1">
      <alignment vertical="center"/>
    </xf>
    <xf numFmtId="1" fontId="6" fillId="2" borderId="19" xfId="0" applyNumberFormat="1" applyFont="1" applyFill="1" applyBorder="1">
      <alignment vertical="center"/>
    </xf>
    <xf numFmtId="0" fontId="17" fillId="2" borderId="9"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9" fillId="0" borderId="10" xfId="0" applyFont="1" applyBorder="1" applyAlignment="1"/>
    <xf numFmtId="0" fontId="17" fillId="0" borderId="9" xfId="0" applyFont="1" applyBorder="1" applyAlignment="1">
      <alignment horizontal="center" vertical="center" wrapText="1"/>
    </xf>
    <xf numFmtId="0" fontId="17" fillId="0" borderId="0" xfId="0" applyFont="1" applyAlignment="1">
      <alignment horizontal="center" vertical="center" wrapText="1"/>
    </xf>
    <xf numFmtId="0" fontId="8" fillId="2" borderId="0" xfId="0" applyFont="1" applyFill="1" applyAlignment="1">
      <alignment horizontal="left" vertical="center" wrapText="1"/>
    </xf>
    <xf numFmtId="0" fontId="6" fillId="0" borderId="8" xfId="0" applyFont="1" applyBorder="1" applyAlignment="1">
      <alignment horizontal="left"/>
    </xf>
    <xf numFmtId="0" fontId="6" fillId="0" borderId="20" xfId="0" applyFont="1" applyBorder="1" applyAlignment="1">
      <alignment horizontal="left"/>
    </xf>
    <xf numFmtId="0" fontId="16" fillId="2" borderId="2" xfId="0" applyFont="1" applyFill="1" applyBorder="1" applyAlignment="1">
      <alignment horizontal="center" vertical="center"/>
    </xf>
    <xf numFmtId="0" fontId="16" fillId="2" borderId="0" xfId="0" applyFont="1" applyFill="1" applyAlignment="1">
      <alignment horizontal="center" vertical="center"/>
    </xf>
    <xf numFmtId="0" fontId="16" fillId="2" borderId="6" xfId="0" applyFont="1" applyFill="1" applyBorder="1" applyAlignment="1">
      <alignment horizontal="center" vertical="center"/>
    </xf>
    <xf numFmtId="0" fontId="21" fillId="3" borderId="21" xfId="0" applyFont="1" applyFill="1" applyBorder="1" applyAlignment="1">
      <alignment horizontal="center"/>
    </xf>
    <xf numFmtId="0" fontId="21" fillId="3" borderId="22" xfId="0" applyFont="1" applyFill="1" applyBorder="1" applyAlignment="1">
      <alignment horizontal="center"/>
    </xf>
    <xf numFmtId="0" fontId="14" fillId="4" borderId="21"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2" borderId="25"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27"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3" xfId="0" applyFont="1" applyBorder="1" applyAlignment="1">
      <alignment horizontal="center" vertical="center" wrapText="1"/>
    </xf>
    <xf numFmtId="0" fontId="14" fillId="4" borderId="10" xfId="0" applyFont="1" applyFill="1" applyBorder="1" applyAlignment="1">
      <alignment horizontal="center"/>
    </xf>
    <xf numFmtId="0" fontId="14" fillId="4" borderId="8" xfId="0" applyFont="1" applyFill="1" applyBorder="1" applyAlignment="1">
      <alignment horizontal="center"/>
    </xf>
    <xf numFmtId="0" fontId="14" fillId="4" borderId="20" xfId="0" applyFont="1" applyFill="1" applyBorder="1" applyAlignment="1">
      <alignment horizontal="center"/>
    </xf>
    <xf numFmtId="0" fontId="17" fillId="0" borderId="9" xfId="0" applyFont="1" applyBorder="1" applyAlignment="1">
      <alignment horizontal="center" vertical="center"/>
    </xf>
    <xf numFmtId="2" fontId="14" fillId="4" borderId="28" xfId="0" applyNumberFormat="1" applyFont="1" applyFill="1" applyBorder="1" applyAlignment="1">
      <alignment horizontal="center" vertical="top" wrapText="1"/>
    </xf>
    <xf numFmtId="2" fontId="14" fillId="4" borderId="29" xfId="0" applyNumberFormat="1" applyFont="1" applyFill="1" applyBorder="1" applyAlignment="1">
      <alignment horizontal="center" vertical="top" wrapText="1"/>
    </xf>
    <xf numFmtId="2" fontId="14" fillId="4" borderId="30" xfId="0" applyNumberFormat="1" applyFont="1" applyFill="1" applyBorder="1" applyAlignment="1">
      <alignment horizontal="center" vertical="top" wrapText="1"/>
    </xf>
    <xf numFmtId="2" fontId="14" fillId="4" borderId="31" xfId="0" applyNumberFormat="1" applyFont="1" applyFill="1" applyBorder="1" applyAlignment="1">
      <alignment horizontal="center" vertical="top" wrapText="1"/>
    </xf>
    <xf numFmtId="0" fontId="17" fillId="0" borderId="28" xfId="0" applyFont="1" applyBorder="1" applyAlignment="1">
      <alignment horizontal="center"/>
    </xf>
    <xf numFmtId="0" fontId="17" fillId="0" borderId="32" xfId="0" applyFont="1" applyBorder="1" applyAlignment="1">
      <alignment horizontal="center"/>
    </xf>
    <xf numFmtId="0" fontId="17" fillId="0" borderId="29" xfId="0" applyFont="1" applyBorder="1" applyAlignment="1">
      <alignment horizontal="center"/>
    </xf>
    <xf numFmtId="0" fontId="17" fillId="0" borderId="33" xfId="0" applyFont="1" applyBorder="1" applyAlignment="1">
      <alignment horizontal="center"/>
    </xf>
    <xf numFmtId="0" fontId="17" fillId="0" borderId="0" xfId="0" applyFont="1" applyAlignment="1">
      <alignment horizontal="center"/>
    </xf>
    <xf numFmtId="0" fontId="17" fillId="0" borderId="34" xfId="0" applyFont="1" applyBorder="1" applyAlignment="1">
      <alignment horizontal="center"/>
    </xf>
    <xf numFmtId="0" fontId="17" fillId="0" borderId="30" xfId="0" applyFont="1" applyBorder="1" applyAlignment="1">
      <alignment horizontal="center"/>
    </xf>
    <xf numFmtId="0" fontId="17" fillId="0" borderId="35" xfId="0" applyFont="1" applyBorder="1" applyAlignment="1">
      <alignment horizontal="center"/>
    </xf>
    <xf numFmtId="0" fontId="17" fillId="0" borderId="31" xfId="0" applyFont="1" applyBorder="1" applyAlignment="1">
      <alignment horizontal="center"/>
    </xf>
    <xf numFmtId="0" fontId="14" fillId="4" borderId="30"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22" fillId="2" borderId="2" xfId="0" applyFont="1" applyFill="1" applyBorder="1" applyAlignment="1">
      <alignment horizontal="center" vertical="center"/>
    </xf>
    <xf numFmtId="0" fontId="22" fillId="2" borderId="0" xfId="0" applyFont="1" applyFill="1" applyAlignment="1">
      <alignment horizontal="center" vertical="center"/>
    </xf>
    <xf numFmtId="0" fontId="22" fillId="2" borderId="6" xfId="0" applyFont="1" applyFill="1" applyBorder="1" applyAlignment="1">
      <alignment horizontal="center" vertical="center"/>
    </xf>
    <xf numFmtId="0" fontId="10" fillId="0" borderId="0" xfId="0" applyFont="1" applyAlignment="1">
      <alignment horizontal="center" vertical="center"/>
    </xf>
    <xf numFmtId="0" fontId="17" fillId="0" borderId="28" xfId="0" applyFont="1" applyBorder="1" applyAlignment="1">
      <alignment horizontal="left" vertical="center" wrapText="1"/>
    </xf>
    <xf numFmtId="0" fontId="17" fillId="0" borderId="32" xfId="0" applyFont="1" applyBorder="1" applyAlignment="1">
      <alignment horizontal="left" vertical="center"/>
    </xf>
    <xf numFmtId="0" fontId="17" fillId="0" borderId="29" xfId="0" applyFont="1" applyBorder="1" applyAlignment="1">
      <alignment horizontal="left" vertical="center"/>
    </xf>
    <xf numFmtId="0" fontId="17" fillId="0" borderId="33" xfId="0" applyFont="1" applyBorder="1" applyAlignment="1">
      <alignment horizontal="left" vertical="center"/>
    </xf>
    <xf numFmtId="0" fontId="17" fillId="0" borderId="0" xfId="0" applyFont="1" applyAlignment="1">
      <alignment horizontal="left" vertical="center"/>
    </xf>
    <xf numFmtId="0" fontId="17" fillId="0" borderId="34" xfId="0" applyFont="1" applyBorder="1" applyAlignment="1">
      <alignment horizontal="left" vertical="center"/>
    </xf>
    <xf numFmtId="0" fontId="17" fillId="0" borderId="30" xfId="0" applyFont="1" applyBorder="1" applyAlignment="1">
      <alignment horizontal="left" vertical="center"/>
    </xf>
    <xf numFmtId="0" fontId="17" fillId="0" borderId="35" xfId="0" applyFont="1" applyBorder="1" applyAlignment="1">
      <alignment horizontal="left" vertical="center"/>
    </xf>
    <xf numFmtId="0" fontId="17" fillId="0" borderId="31" xfId="0" applyFont="1" applyBorder="1" applyAlignment="1">
      <alignment horizontal="left" vertical="center"/>
    </xf>
    <xf numFmtId="0" fontId="17" fillId="0" borderId="28"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0" xfId="0" applyFont="1" applyAlignment="1">
      <alignment horizontal="center" vertical="center" wrapText="1"/>
    </xf>
    <xf numFmtId="0" fontId="17" fillId="0" borderId="34"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xf>
    <xf numFmtId="0" fontId="17" fillId="0" borderId="0" xfId="0" applyFont="1" applyAlignment="1">
      <alignment horizontal="center" vertical="center"/>
    </xf>
    <xf numFmtId="0" fontId="17" fillId="0" borderId="35" xfId="0" applyFont="1" applyBorder="1" applyAlignment="1">
      <alignment horizontal="center" vertical="center"/>
    </xf>
    <xf numFmtId="0" fontId="14" fillId="4" borderId="28"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4" fillId="4" borderId="28" xfId="0" applyFont="1" applyFill="1" applyBorder="1" applyAlignment="1">
      <alignment horizontal="center" vertical="center"/>
    </xf>
    <xf numFmtId="0" fontId="14" fillId="4" borderId="32" xfId="0" applyFont="1" applyFill="1" applyBorder="1" applyAlignment="1">
      <alignment horizontal="center" vertical="center"/>
    </xf>
    <xf numFmtId="0" fontId="14" fillId="4" borderId="30" xfId="0" applyFont="1" applyFill="1" applyBorder="1" applyAlignment="1">
      <alignment horizontal="center" vertical="center"/>
    </xf>
    <xf numFmtId="0" fontId="14" fillId="4" borderId="35" xfId="0" applyFont="1" applyFill="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cellXfs>
  <cellStyles count="3">
    <cellStyle name="Normal" xfId="0" builtinId="0"/>
    <cellStyle name="Normal 3" xfId="1" xr:uid="{00000000-0005-0000-0000-000001000000}"/>
    <cellStyle name="Porcentaje" xfId="2" builtinId="5"/>
  </cellStyles>
  <dxfs count="3">
    <dxf>
      <alignment horizontal="right" vertical="center" textRotation="0" wrapText="0" indent="0" justifyLastLine="0" shrinkToFit="0" readingOrder="0"/>
    </dxf>
    <dxf>
      <numFmt numFmtId="1" formatCode="0"/>
    </dxf>
    <dxf>
      <alignment horizontal="general" vertical="center"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385535662269682E-2"/>
          <c:y val="0.16959066330799102"/>
          <c:w val="0.95645459347152428"/>
          <c:h val="0.70930974343280706"/>
        </c:manualLayout>
      </c:layout>
      <c:lineChart>
        <c:grouping val="standard"/>
        <c:varyColors val="0"/>
        <c:ser>
          <c:idx val="0"/>
          <c:order val="0"/>
          <c:tx>
            <c:strRef>
              <c:f>'REPORTE DE DATOS '!$E$11</c:f>
              <c:strCache>
                <c:ptCount val="1"/>
                <c:pt idx="0">
                  <c:v>Indice</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c:formatCode>
                <c:ptCount val="12"/>
                <c:pt idx="0">
                  <c:v>1</c:v>
                </c:pt>
                <c:pt idx="1">
                  <c:v>0.875</c:v>
                </c:pt>
                <c:pt idx="2">
                  <c:v>1</c:v>
                </c:pt>
                <c:pt idx="3">
                  <c:v>1</c:v>
                </c:pt>
                <c:pt idx="4">
                  <c:v>0.66666666666666663</c:v>
                </c:pt>
                <c:pt idx="5">
                  <c:v>0.75</c:v>
                </c:pt>
                <c:pt idx="6">
                  <c:v>1</c:v>
                </c:pt>
                <c:pt idx="7">
                  <c:v>0.66666666666666663</c:v>
                </c:pt>
                <c:pt idx="8">
                  <c:v>0</c:v>
                </c:pt>
                <c:pt idx="9">
                  <c:v>0</c:v>
                </c:pt>
                <c:pt idx="10">
                  <c:v>0</c:v>
                </c:pt>
                <c:pt idx="11">
                  <c:v>0</c:v>
                </c:pt>
              </c:numCache>
            </c:numRef>
          </c:val>
          <c:smooth val="0"/>
          <c:extLst>
            <c:ext xmlns:c16="http://schemas.microsoft.com/office/drawing/2014/chart" uri="{C3380CC4-5D6E-409C-BE32-E72D297353CC}">
              <c16:uniqueId val="{00000000-876A-4526-9743-91B98A2B414B}"/>
            </c:ext>
          </c:extLst>
        </c:ser>
        <c:ser>
          <c:idx val="1"/>
          <c:order val="1"/>
          <c:tx>
            <c:strRef>
              <c:f>'REPORTE DE DATOS '!$E$12</c:f>
              <c:strCache>
                <c:ptCount val="1"/>
                <c:pt idx="0">
                  <c:v>Meta</c:v>
                </c:pt>
              </c:strCache>
            </c:strRef>
          </c:tx>
          <c:dLbls>
            <c:dLbl>
              <c:idx val="11"/>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6A-4526-9743-91B98A2B414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0%</c:formatCod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extLst>
            <c:ext xmlns:c16="http://schemas.microsoft.com/office/drawing/2014/chart" uri="{C3380CC4-5D6E-409C-BE32-E72D297353CC}">
              <c16:uniqueId val="{00000002-876A-4526-9743-91B98A2B414B}"/>
            </c:ext>
          </c:extLst>
        </c:ser>
        <c:dLbls>
          <c:showLegendKey val="0"/>
          <c:showVal val="0"/>
          <c:showCatName val="0"/>
          <c:showSerName val="0"/>
          <c:showPercent val="0"/>
          <c:showBubbleSize val="0"/>
        </c:dLbls>
        <c:marker val="1"/>
        <c:smooth val="0"/>
        <c:axId val="375286192"/>
        <c:axId val="1"/>
      </c:lineChart>
      <c:catAx>
        <c:axId val="375286192"/>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375286192"/>
        <c:crosses val="autoZero"/>
        <c:crossBetween val="between"/>
      </c:valAx>
    </c:plotArea>
    <c:legend>
      <c:legendPos val="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32179</xdr:colOff>
      <xdr:row>1</xdr:row>
      <xdr:rowOff>57923</xdr:rowOff>
    </xdr:from>
    <xdr:to>
      <xdr:col>1</xdr:col>
      <xdr:colOff>1273678</xdr:colOff>
      <xdr:row>3</xdr:row>
      <xdr:rowOff>31971</xdr:rowOff>
    </xdr:to>
    <xdr:pic>
      <xdr:nvPicPr>
        <xdr:cNvPr id="6" name="5 Imagen">
          <a:extLst>
            <a:ext uri="{FF2B5EF4-FFF2-40B4-BE49-F238E27FC236}">
              <a16:creationId xmlns:a16="http://schemas.microsoft.com/office/drawing/2014/main" id="{3E31644F-2F1C-C729-D310-59E5EF9CADC8}"/>
            </a:ext>
          </a:extLst>
        </xdr:cNvPr>
        <xdr:cNvPicPr/>
      </xdr:nvPicPr>
      <xdr:blipFill>
        <a:blip xmlns:r="http://schemas.openxmlformats.org/officeDocument/2006/relationships" r:embed="rId1"/>
        <a:srcRect l="13578" t="18731" r="65886" b="66163"/>
        <a:stretch>
          <a:fillRect/>
        </a:stretch>
      </xdr:blipFill>
      <xdr:spPr bwMode="auto">
        <a:xfrm>
          <a:off x="276740" y="231690"/>
          <a:ext cx="1247865" cy="62606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8796</xdr:rowOff>
    </xdr:from>
    <xdr:to>
      <xdr:col>2</xdr:col>
      <xdr:colOff>486436</xdr:colOff>
      <xdr:row>2</xdr:row>
      <xdr:rowOff>417512</xdr:rowOff>
    </xdr:to>
    <xdr:pic>
      <xdr:nvPicPr>
        <xdr:cNvPr id="4" name="3 Imagen">
          <a:extLst>
            <a:ext uri="{FF2B5EF4-FFF2-40B4-BE49-F238E27FC236}">
              <a16:creationId xmlns:a16="http://schemas.microsoft.com/office/drawing/2014/main" id="{49E13333-B588-2AB0-6432-755B5F8F8CBA}"/>
            </a:ext>
          </a:extLst>
        </xdr:cNvPr>
        <xdr:cNvPicPr/>
      </xdr:nvPicPr>
      <xdr:blipFill>
        <a:blip xmlns:r="http://schemas.openxmlformats.org/officeDocument/2006/relationships" r:embed="rId1"/>
        <a:srcRect l="13578" t="18731" r="65886" b="66163"/>
        <a:stretch>
          <a:fillRect/>
        </a:stretch>
      </xdr:blipFill>
      <xdr:spPr bwMode="auto">
        <a:xfrm>
          <a:off x="276225" y="180246"/>
          <a:ext cx="1667536" cy="696054"/>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150743</xdr:colOff>
      <xdr:row>1</xdr:row>
      <xdr:rowOff>18321</xdr:rowOff>
    </xdr:from>
    <xdr:to>
      <xdr:col>3</xdr:col>
      <xdr:colOff>328924</xdr:colOff>
      <xdr:row>4</xdr:row>
      <xdr:rowOff>139069</xdr:rowOff>
    </xdr:to>
    <xdr:pic>
      <xdr:nvPicPr>
        <xdr:cNvPr id="6" name="5 Imagen">
          <a:extLst>
            <a:ext uri="{FF2B5EF4-FFF2-40B4-BE49-F238E27FC236}">
              <a16:creationId xmlns:a16="http://schemas.microsoft.com/office/drawing/2014/main" id="{9F89AFB7-889E-9EC8-AEB2-3EB9B133E3F3}"/>
            </a:ext>
          </a:extLst>
        </xdr:cNvPr>
        <xdr:cNvPicPr/>
      </xdr:nvPicPr>
      <xdr:blipFill>
        <a:blip xmlns:r="http://schemas.openxmlformats.org/officeDocument/2006/relationships" r:embed="rId1"/>
        <a:srcRect l="13578" t="18731" r="65886" b="66163"/>
        <a:stretch>
          <a:fillRect/>
        </a:stretch>
      </xdr:blipFill>
      <xdr:spPr bwMode="auto">
        <a:xfrm>
          <a:off x="398654" y="214040"/>
          <a:ext cx="1362819" cy="725412"/>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0</xdr:colOff>
      <xdr:row>8</xdr:row>
      <xdr:rowOff>0</xdr:rowOff>
    </xdr:from>
    <xdr:to>
      <xdr:col>11</xdr:col>
      <xdr:colOff>552450</xdr:colOff>
      <xdr:row>23</xdr:row>
      <xdr:rowOff>180975</xdr:rowOff>
    </xdr:to>
    <xdr:graphicFrame macro="">
      <xdr:nvGraphicFramePr>
        <xdr:cNvPr id="3450" name="4 Gráfico">
          <a:extLst>
            <a:ext uri="{FF2B5EF4-FFF2-40B4-BE49-F238E27FC236}">
              <a16:creationId xmlns:a16="http://schemas.microsoft.com/office/drawing/2014/main" id="{B8F21C4A-1DE5-6858-DF9F-175DF1BA4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J28" totalsRowCount="1" headerRowDxfId="2">
  <tableColumns count="10">
    <tableColumn id="1" xr3:uid="{00000000-0010-0000-0000-000001000000}" name="Numero" totalsRowFunction="sum"/>
    <tableColumn id="9" xr3:uid="{00000000-0010-0000-0000-000009000000}" name="Tipo de Dependencia"/>
    <tableColumn id="2" xr3:uid="{00000000-0010-0000-0000-000002000000}" name="Fecha de Apertura de auditoria"/>
    <tableColumn id="3" xr3:uid="{00000000-0010-0000-0000-000003000000}" name="Fecha de cierre de auditara"/>
    <tableColumn id="4" xr3:uid="{00000000-0010-0000-0000-000004000000}" name="Fecha Informe preliminar"/>
    <tableColumn id="5" xr3:uid="{00000000-0010-0000-0000-000005000000}" name="Fecha Observaciones Auditado"/>
    <tableColumn id="6" xr3:uid="{00000000-0010-0000-0000-000006000000}" name="Fecha Informe Final"/>
    <tableColumn id="7" xr3:uid="{00000000-0010-0000-0000-000007000000}" name="Días " dataDxfId="1">
      <calculatedColumnFormula>+_xll.DIAS.LAB(C8,G8)</calculatedColumnFormula>
    </tableColumn>
    <tableColumn id="8" xr3:uid="{00000000-0010-0000-0000-000008000000}" name="Evaluación" totalsRowFunction="custom">
      <totalsRowFormula>+COUNTIF(I8:I27,"SI")</totalsRowFormula>
    </tableColumn>
    <tableColumn id="10" xr3:uid="{00000000-0010-0000-0000-00000A000000}" name="Columna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J3:K5" totalsRowShown="0">
  <tableColumns count="2">
    <tableColumn id="1" xr3:uid="{00000000-0010-0000-0100-000001000000}" name="Dependencia"/>
    <tableColumn id="2" xr3:uid="{00000000-0010-0000-0100-000002000000}" name="Meta - DH"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
  <sheetViews>
    <sheetView showGridLines="0" zoomScale="90" zoomScaleNormal="90" zoomScaleSheetLayoutView="130" workbookViewId="0">
      <selection activeCell="C10" sqref="C10"/>
    </sheetView>
  </sheetViews>
  <sheetFormatPr defaultColWidth="11.42578125" defaultRowHeight="16.5" customHeight="1"/>
  <cols>
    <col min="1" max="1" width="2.140625" style="1" customWidth="1"/>
    <col min="2" max="2" width="20.28515625" style="1" customWidth="1"/>
    <col min="3" max="3" width="20.5703125" style="1" customWidth="1"/>
    <col min="4" max="4" width="30.42578125" style="1" customWidth="1"/>
    <col min="5" max="5" width="12.140625" style="1" customWidth="1"/>
    <col min="6" max="6" width="10.5703125" style="1" customWidth="1"/>
    <col min="7" max="7" width="46.7109375" style="1" customWidth="1"/>
    <col min="8" max="8" width="15.28515625" style="1" customWidth="1"/>
    <col min="9" max="9" width="18.28515625" style="1" customWidth="1"/>
    <col min="10" max="11" width="17.42578125" style="1" customWidth="1"/>
    <col min="12" max="12" width="9" style="1" bestFit="1" customWidth="1"/>
    <col min="13" max="13" width="11" style="1" customWidth="1"/>
    <col min="14" max="14" width="10.140625" style="1" customWidth="1"/>
    <col min="15" max="15" width="2.5703125" style="1" customWidth="1"/>
    <col min="16" max="16384" width="11.42578125" style="1"/>
  </cols>
  <sheetData>
    <row r="1" spans="1:15" s="6" customFormat="1" ht="13.5" thickBot="1">
      <c r="A1" s="3"/>
      <c r="B1" s="3"/>
      <c r="C1" s="4"/>
      <c r="D1" s="3"/>
      <c r="E1" s="3"/>
      <c r="F1" s="3"/>
      <c r="G1" s="3"/>
      <c r="H1" s="5"/>
      <c r="I1" s="3"/>
      <c r="J1" s="3"/>
      <c r="K1" s="3"/>
      <c r="L1" s="3"/>
      <c r="M1" s="3"/>
      <c r="N1" s="3"/>
      <c r="O1" s="3"/>
    </row>
    <row r="2" spans="1:15" s="6" customFormat="1" ht="12.75">
      <c r="A2" s="3"/>
      <c r="B2" s="7"/>
      <c r="C2" s="9"/>
      <c r="D2" s="24" t="s">
        <v>0</v>
      </c>
      <c r="E2" s="37"/>
      <c r="F2" s="10"/>
      <c r="G2" s="86" t="s">
        <v>1</v>
      </c>
      <c r="H2" s="11"/>
      <c r="I2" s="10"/>
      <c r="J2" s="10"/>
      <c r="K2" s="10"/>
      <c r="L2" s="10"/>
      <c r="M2" s="28"/>
      <c r="N2" s="12"/>
      <c r="O2" s="3"/>
    </row>
    <row r="3" spans="1:15" s="6" customFormat="1" ht="38.25">
      <c r="A3" s="3"/>
      <c r="B3" s="13"/>
      <c r="C3" s="15"/>
      <c r="D3" s="83" t="s">
        <v>2</v>
      </c>
      <c r="E3" s="38"/>
      <c r="G3" s="87"/>
      <c r="H3" s="16"/>
      <c r="L3" s="17"/>
      <c r="M3" s="22"/>
      <c r="N3" s="18"/>
      <c r="O3" s="3"/>
    </row>
    <row r="4" spans="1:15" s="6" customFormat="1" ht="12.75">
      <c r="A4" s="3"/>
      <c r="B4" s="19"/>
      <c r="C4" s="21"/>
      <c r="D4" s="52" t="s">
        <v>3</v>
      </c>
      <c r="E4" s="39"/>
      <c r="F4" s="17"/>
      <c r="G4" s="87"/>
      <c r="H4" s="22"/>
      <c r="I4" s="17"/>
      <c r="J4" s="17"/>
      <c r="K4" s="17"/>
      <c r="L4" s="17"/>
      <c r="M4" s="42"/>
      <c r="N4" s="23"/>
      <c r="O4" s="3"/>
    </row>
    <row r="5" spans="1:15" s="6" customFormat="1" ht="21.75" customHeight="1" thickBot="1">
      <c r="A5" s="3"/>
      <c r="B5" s="45"/>
      <c r="C5" s="46"/>
      <c r="D5" s="46"/>
      <c r="E5" s="46"/>
      <c r="F5" s="46"/>
      <c r="G5" s="88"/>
      <c r="H5" s="46"/>
      <c r="I5" s="46"/>
      <c r="J5" s="46"/>
      <c r="K5" s="46"/>
      <c r="L5" s="46"/>
      <c r="M5" s="46"/>
      <c r="N5" s="47"/>
      <c r="O5" s="3"/>
    </row>
    <row r="6" spans="1:15" s="6" customFormat="1" ht="12.75">
      <c r="A6" s="3"/>
      <c r="B6" s="3"/>
      <c r="C6" s="3"/>
      <c r="D6" s="3"/>
      <c r="E6" s="3"/>
      <c r="F6" s="3"/>
      <c r="G6" s="3"/>
      <c r="H6" s="3"/>
      <c r="I6" s="3"/>
      <c r="J6" s="3"/>
      <c r="K6" s="3"/>
      <c r="L6" s="3"/>
      <c r="M6" s="3"/>
      <c r="N6" s="3"/>
      <c r="O6" s="3"/>
    </row>
    <row r="7" spans="1:15" ht="45" customHeight="1">
      <c r="A7" s="3"/>
      <c r="B7" s="40" t="s">
        <v>4</v>
      </c>
      <c r="C7" s="41" t="s">
        <v>5</v>
      </c>
      <c r="D7" s="41" t="s">
        <v>6</v>
      </c>
      <c r="E7" s="41" t="s">
        <v>7</v>
      </c>
      <c r="F7" s="41" t="s">
        <v>8</v>
      </c>
      <c r="G7" s="41" t="s">
        <v>9</v>
      </c>
      <c r="H7" s="41" t="s">
        <v>10</v>
      </c>
      <c r="I7" s="41" t="s">
        <v>11</v>
      </c>
      <c r="J7" s="41" t="s">
        <v>12</v>
      </c>
      <c r="K7" s="41" t="s">
        <v>13</v>
      </c>
      <c r="L7" s="41" t="s">
        <v>14</v>
      </c>
      <c r="M7" s="40" t="s">
        <v>15</v>
      </c>
      <c r="N7" s="40" t="s">
        <v>16</v>
      </c>
      <c r="O7" s="3"/>
    </row>
    <row r="8" spans="1:15" s="82" customFormat="1" ht="92.25" customHeight="1">
      <c r="A8" s="3"/>
      <c r="B8" s="79" t="s">
        <v>17</v>
      </c>
      <c r="C8" s="81" t="s">
        <v>18</v>
      </c>
      <c r="D8" s="81" t="s">
        <v>19</v>
      </c>
      <c r="E8" s="81" t="s">
        <v>20</v>
      </c>
      <c r="F8" s="78" t="s">
        <v>21</v>
      </c>
      <c r="G8" s="81" t="s">
        <v>22</v>
      </c>
      <c r="H8" s="64" t="s">
        <v>23</v>
      </c>
      <c r="I8" s="64" t="s">
        <v>23</v>
      </c>
      <c r="J8" s="81" t="s">
        <v>24</v>
      </c>
      <c r="K8" s="81" t="s">
        <v>25</v>
      </c>
      <c r="L8" s="81" t="s">
        <v>26</v>
      </c>
      <c r="M8" s="49">
        <v>0.9</v>
      </c>
      <c r="N8" s="81" t="s">
        <v>27</v>
      </c>
      <c r="O8" s="3"/>
    </row>
    <row r="10" spans="1:15" ht="18" customHeight="1">
      <c r="A10" s="6"/>
      <c r="B10" s="6"/>
      <c r="C10" s="6"/>
      <c r="D10" s="6"/>
      <c r="E10" s="6"/>
      <c r="F10" s="6"/>
      <c r="G10" s="6"/>
      <c r="H10" s="6"/>
      <c r="I10" s="6"/>
      <c r="J10" s="6"/>
      <c r="K10" s="6"/>
      <c r="L10" s="6"/>
      <c r="M10" s="6"/>
      <c r="N10" s="6"/>
      <c r="O10" s="6"/>
    </row>
    <row r="11" spans="1:15" ht="15.75" customHeight="1">
      <c r="A11" s="6"/>
      <c r="B11" s="6"/>
      <c r="C11" s="6"/>
      <c r="D11" s="6"/>
      <c r="E11" s="6"/>
      <c r="F11" s="6"/>
      <c r="G11" s="6"/>
      <c r="H11" s="6"/>
      <c r="I11" s="6"/>
      <c r="J11" s="6"/>
      <c r="K11" s="6"/>
      <c r="L11" s="6"/>
      <c r="M11" s="6"/>
      <c r="N11" s="6"/>
      <c r="O11" s="6"/>
    </row>
    <row r="12" spans="1:15" s="6" customFormat="1" ht="12.75">
      <c r="B12" s="43" t="s">
        <v>28</v>
      </c>
      <c r="C12" s="84" t="s">
        <v>29</v>
      </c>
      <c r="D12" s="85"/>
      <c r="E12" s="80" t="s">
        <v>30</v>
      </c>
      <c r="F12" s="53" t="s">
        <v>31</v>
      </c>
      <c r="G12" s="36"/>
    </row>
    <row r="13" spans="1:15" s="6" customFormat="1" ht="12.75">
      <c r="B13" s="43" t="s">
        <v>32</v>
      </c>
      <c r="C13" s="84" t="s">
        <v>29</v>
      </c>
      <c r="D13" s="85"/>
      <c r="E13" s="80" t="s">
        <v>30</v>
      </c>
      <c r="F13" s="53" t="s">
        <v>33</v>
      </c>
      <c r="G13" s="36"/>
    </row>
    <row r="14" spans="1:15" s="6" customFormat="1" ht="12.75">
      <c r="B14" s="43" t="s">
        <v>34</v>
      </c>
      <c r="C14" s="84" t="s">
        <v>35</v>
      </c>
      <c r="D14" s="85"/>
      <c r="E14" s="80" t="s">
        <v>30</v>
      </c>
      <c r="F14" s="53" t="s">
        <v>36</v>
      </c>
      <c r="G14" s="36"/>
    </row>
    <row r="15" spans="1:15" s="6" customFormat="1" ht="12.75">
      <c r="B15" s="34"/>
      <c r="C15" s="35"/>
      <c r="D15" s="35"/>
      <c r="E15" s="35"/>
      <c r="F15" s="35"/>
      <c r="G15" s="35"/>
    </row>
    <row r="16" spans="1:15" s="6" customFormat="1" ht="12.75">
      <c r="B16" s="34"/>
      <c r="C16" s="35"/>
      <c r="D16" s="35"/>
      <c r="E16" s="35"/>
      <c r="F16" s="35"/>
      <c r="G16" s="35"/>
    </row>
    <row r="17" s="6" customFormat="1" ht="12.75"/>
  </sheetData>
  <mergeCells count="4">
    <mergeCell ref="C12:D12"/>
    <mergeCell ref="C13:D13"/>
    <mergeCell ref="C14:D14"/>
    <mergeCell ref="G2:G5"/>
  </mergeCells>
  <printOptions horizontalCentered="1" verticalCentered="1"/>
  <pageMargins left="1.5748031496062993" right="0" top="0.98425196850393704" bottom="0.98425196850393704" header="0.51181102362204722" footer="0.51181102362204722"/>
  <pageSetup paperSize="123" scale="70" orientation="landscape" r:id="rId1"/>
  <headerFooter>
    <oddFooter>&amp;L&amp;8DE-GE-PR-03-FR-05 V03 F04-12-2014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showGridLines="0" zoomScale="120" zoomScaleNormal="120" workbookViewId="0">
      <selection activeCell="J11" sqref="J11:M11"/>
    </sheetView>
  </sheetViews>
  <sheetFormatPr defaultColWidth="11.42578125" defaultRowHeight="15" customHeight="1"/>
  <cols>
    <col min="1" max="1" width="3.7109375" style="2" customWidth="1"/>
    <col min="2" max="2" width="18.140625" style="2" customWidth="1"/>
    <col min="3" max="3" width="24.7109375" style="2" customWidth="1"/>
    <col min="4" max="4" width="43.42578125" style="2" customWidth="1"/>
    <col min="5" max="5" width="50.85546875" style="2" customWidth="1"/>
    <col min="6" max="10" width="8.42578125" style="2" customWidth="1"/>
    <col min="11" max="12" width="7.42578125" style="2" bestFit="1" customWidth="1"/>
    <col min="13" max="13" width="7.7109375" style="2" bestFit="1" customWidth="1"/>
    <col min="14" max="14" width="7.42578125" style="2" bestFit="1" customWidth="1"/>
    <col min="15" max="15" width="7.7109375" style="2" bestFit="1" customWidth="1"/>
    <col min="16" max="16" width="7.42578125" style="2" bestFit="1" customWidth="1"/>
    <col min="17" max="18" width="7.7109375" style="2" bestFit="1" customWidth="1"/>
    <col min="19" max="19" width="3.7109375" style="2" customWidth="1"/>
    <col min="20" max="16384" width="11.42578125" style="2"/>
  </cols>
  <sheetData>
    <row r="1" spans="1:19" s="6" customFormat="1" ht="13.5" thickBot="1">
      <c r="A1" s="3"/>
      <c r="B1" s="3"/>
      <c r="C1" s="3"/>
      <c r="D1" s="4"/>
      <c r="E1" s="3"/>
      <c r="F1" s="3"/>
      <c r="G1" s="3"/>
      <c r="H1" s="3"/>
      <c r="I1" s="3"/>
      <c r="J1" s="3"/>
      <c r="K1" s="3"/>
      <c r="L1" s="3"/>
      <c r="M1" s="3"/>
      <c r="N1" s="3"/>
      <c r="O1" s="3"/>
      <c r="P1" s="3"/>
      <c r="Q1" s="3"/>
      <c r="R1" s="3"/>
      <c r="S1" s="3"/>
    </row>
    <row r="2" spans="1:19" s="6" customFormat="1" ht="21.75" customHeight="1">
      <c r="A2" s="3"/>
      <c r="B2" s="7"/>
      <c r="C2" s="8"/>
      <c r="D2" s="24" t="s">
        <v>37</v>
      </c>
      <c r="E2" s="86" t="s">
        <v>38</v>
      </c>
      <c r="F2" s="86"/>
      <c r="G2" s="86"/>
      <c r="H2" s="86"/>
      <c r="I2" s="28"/>
      <c r="J2" s="25"/>
      <c r="K2" s="10"/>
      <c r="L2" s="10"/>
      <c r="M2" s="28"/>
      <c r="N2" s="25"/>
      <c r="O2" s="10"/>
      <c r="P2" s="10"/>
      <c r="Q2" s="28"/>
      <c r="R2" s="12"/>
      <c r="S2" s="3"/>
    </row>
    <row r="3" spans="1:19" s="6" customFormat="1" ht="33.75" customHeight="1">
      <c r="A3" s="3"/>
      <c r="B3" s="13"/>
      <c r="C3" s="14"/>
      <c r="D3" s="83" t="s">
        <v>39</v>
      </c>
      <c r="E3" s="87"/>
      <c r="F3" s="87"/>
      <c r="G3" s="87"/>
      <c r="H3" s="87"/>
      <c r="J3" s="26"/>
      <c r="N3" s="26"/>
      <c r="R3" s="18"/>
      <c r="S3" s="3"/>
    </row>
    <row r="4" spans="1:19" s="6" customFormat="1" ht="12.75" customHeight="1">
      <c r="A4" s="3"/>
      <c r="B4" s="19"/>
      <c r="C4" s="20"/>
      <c r="D4" s="52" t="s">
        <v>3</v>
      </c>
      <c r="E4" s="87"/>
      <c r="F4" s="87"/>
      <c r="G4" s="87"/>
      <c r="H4" s="87"/>
      <c r="I4" s="17"/>
      <c r="J4" s="27"/>
      <c r="K4" s="17"/>
      <c r="L4" s="17"/>
      <c r="M4" s="17"/>
      <c r="N4" s="27"/>
      <c r="O4" s="17"/>
      <c r="P4" s="17"/>
      <c r="Q4" s="17"/>
      <c r="R4" s="23"/>
      <c r="S4" s="3"/>
    </row>
    <row r="5" spans="1:19" s="6" customFormat="1" ht="21.75" customHeight="1" thickBot="1">
      <c r="A5" s="3"/>
      <c r="B5" s="48"/>
      <c r="C5" s="46"/>
      <c r="D5" s="46"/>
      <c r="E5" s="88"/>
      <c r="F5" s="88"/>
      <c r="G5" s="88"/>
      <c r="H5" s="88"/>
      <c r="I5" s="46"/>
      <c r="J5" s="46"/>
      <c r="K5" s="46"/>
      <c r="L5" s="46"/>
      <c r="M5" s="46"/>
      <c r="N5" s="46"/>
      <c r="O5" s="46"/>
      <c r="P5" s="46"/>
      <c r="Q5" s="46"/>
      <c r="R5" s="47"/>
      <c r="S5" s="3"/>
    </row>
    <row r="6" spans="1:19" s="6" customFormat="1" ht="21.75" customHeight="1" thickBot="1">
      <c r="A6" s="3"/>
      <c r="B6" s="3"/>
      <c r="C6" s="3"/>
      <c r="D6" s="3"/>
      <c r="E6" s="3"/>
      <c r="F6" s="3"/>
      <c r="G6" s="3"/>
      <c r="H6" s="3"/>
      <c r="I6" s="3"/>
      <c r="J6" s="3"/>
      <c r="K6" s="3"/>
      <c r="L6" s="3"/>
      <c r="M6" s="3"/>
      <c r="N6" s="3"/>
      <c r="O6" s="3"/>
      <c r="P6" s="3"/>
      <c r="Q6" s="3"/>
      <c r="R6" s="3"/>
      <c r="S6" s="3"/>
    </row>
    <row r="7" spans="1:19" s="6" customFormat="1" ht="15.75">
      <c r="A7" s="3"/>
      <c r="B7" s="93" t="s">
        <v>4</v>
      </c>
      <c r="C7" s="91" t="s">
        <v>40</v>
      </c>
      <c r="D7" s="91" t="s">
        <v>41</v>
      </c>
      <c r="E7" s="91" t="s">
        <v>42</v>
      </c>
      <c r="F7" s="89" t="s">
        <v>38</v>
      </c>
      <c r="G7" s="89"/>
      <c r="H7" s="89"/>
      <c r="I7" s="89"/>
      <c r="J7" s="89"/>
      <c r="K7" s="89"/>
      <c r="L7" s="89"/>
      <c r="M7" s="89"/>
      <c r="N7" s="89"/>
      <c r="O7" s="89"/>
      <c r="P7" s="89"/>
      <c r="Q7" s="89"/>
      <c r="R7" s="90"/>
      <c r="S7" s="3"/>
    </row>
    <row r="8" spans="1:19" ht="12.75">
      <c r="A8" s="3"/>
      <c r="B8" s="94"/>
      <c r="C8" s="92"/>
      <c r="D8" s="92"/>
      <c r="E8" s="92"/>
      <c r="F8" s="73" t="s">
        <v>43</v>
      </c>
      <c r="G8" s="73" t="s">
        <v>44</v>
      </c>
      <c r="H8" s="73" t="s">
        <v>45</v>
      </c>
      <c r="I8" s="73" t="s">
        <v>46</v>
      </c>
      <c r="J8" s="73" t="s">
        <v>47</v>
      </c>
      <c r="K8" s="73" t="s">
        <v>48</v>
      </c>
      <c r="L8" s="73" t="s">
        <v>49</v>
      </c>
      <c r="M8" s="73" t="s">
        <v>50</v>
      </c>
      <c r="N8" s="73" t="s">
        <v>51</v>
      </c>
      <c r="O8" s="73" t="s">
        <v>52</v>
      </c>
      <c r="P8" s="73" t="s">
        <v>53</v>
      </c>
      <c r="Q8" s="73" t="s">
        <v>54</v>
      </c>
      <c r="R8" s="74" t="s">
        <v>55</v>
      </c>
      <c r="S8" s="3"/>
    </row>
    <row r="9" spans="1:19" ht="25.5">
      <c r="A9" s="3"/>
      <c r="B9" s="95" t="s">
        <v>17</v>
      </c>
      <c r="C9" s="98" t="s">
        <v>56</v>
      </c>
      <c r="D9" s="101" t="s">
        <v>57</v>
      </c>
      <c r="E9" s="75" t="s">
        <v>58</v>
      </c>
      <c r="F9" s="76">
        <v>4</v>
      </c>
      <c r="G9" s="76">
        <v>7</v>
      </c>
      <c r="H9" s="76">
        <v>7</v>
      </c>
      <c r="I9" s="76">
        <v>3</v>
      </c>
      <c r="J9" s="76">
        <v>2</v>
      </c>
      <c r="K9" s="76">
        <v>3</v>
      </c>
      <c r="L9" s="76">
        <v>4</v>
      </c>
      <c r="M9" s="76">
        <v>2</v>
      </c>
      <c r="N9" s="76">
        <v>0</v>
      </c>
      <c r="O9" s="76">
        <v>0</v>
      </c>
      <c r="P9" s="76">
        <v>0</v>
      </c>
      <c r="Q9" s="76">
        <v>0</v>
      </c>
      <c r="R9" s="77">
        <f>SUM(F9:Q9)</f>
        <v>32</v>
      </c>
      <c r="S9" s="3"/>
    </row>
    <row r="10" spans="1:19" ht="12.75">
      <c r="A10" s="3"/>
      <c r="B10" s="96"/>
      <c r="C10" s="99"/>
      <c r="D10" s="102"/>
      <c r="E10" s="71" t="s">
        <v>59</v>
      </c>
      <c r="F10" s="65">
        <v>4</v>
      </c>
      <c r="G10" s="65">
        <v>8</v>
      </c>
      <c r="H10" s="65">
        <v>7</v>
      </c>
      <c r="I10" s="65">
        <v>3</v>
      </c>
      <c r="J10" s="65">
        <v>3</v>
      </c>
      <c r="K10" s="65">
        <v>4</v>
      </c>
      <c r="L10" s="65">
        <v>4</v>
      </c>
      <c r="M10" s="65">
        <v>3</v>
      </c>
      <c r="N10" s="65">
        <v>0</v>
      </c>
      <c r="O10" s="65">
        <v>0</v>
      </c>
      <c r="P10" s="65">
        <v>0</v>
      </c>
      <c r="Q10" s="65">
        <v>0</v>
      </c>
      <c r="R10" s="72">
        <f>SUM(F10:Q10)</f>
        <v>36</v>
      </c>
      <c r="S10" s="3"/>
    </row>
    <row r="11" spans="1:19" ht="12.75">
      <c r="A11" s="3"/>
      <c r="B11" s="96"/>
      <c r="C11" s="99"/>
      <c r="D11" s="102"/>
      <c r="E11" s="66" t="s">
        <v>60</v>
      </c>
      <c r="F11" s="67">
        <f t="shared" ref="F11:M11" si="0">F9/F10</f>
        <v>1</v>
      </c>
      <c r="G11" s="67">
        <f t="shared" si="0"/>
        <v>0.875</v>
      </c>
      <c r="H11" s="67">
        <f t="shared" si="0"/>
        <v>1</v>
      </c>
      <c r="I11" s="67">
        <f t="shared" si="0"/>
        <v>1</v>
      </c>
      <c r="J11" s="67">
        <f t="shared" si="0"/>
        <v>0.66666666666666663</v>
      </c>
      <c r="K11" s="67">
        <f t="shared" si="0"/>
        <v>0.75</v>
      </c>
      <c r="L11" s="67">
        <f t="shared" si="0"/>
        <v>1</v>
      </c>
      <c r="M11" s="67">
        <f t="shared" si="0"/>
        <v>0.66666666666666663</v>
      </c>
      <c r="N11" s="67" t="e">
        <f>+N10/N9</f>
        <v>#DIV/0!</v>
      </c>
      <c r="O11" s="67" t="e">
        <f>+O10/O9</f>
        <v>#DIV/0!</v>
      </c>
      <c r="P11" s="67" t="e">
        <f>+P10/P9</f>
        <v>#DIV/0!</v>
      </c>
      <c r="Q11" s="67" t="e">
        <f>+Q10/Q9</f>
        <v>#DIV/0!</v>
      </c>
      <c r="R11" s="67">
        <f>R9/R10</f>
        <v>0.88888888888888884</v>
      </c>
      <c r="S11" s="3"/>
    </row>
    <row r="12" spans="1:19" ht="13.5" thickBot="1">
      <c r="A12" s="3"/>
      <c r="B12" s="97"/>
      <c r="C12" s="100"/>
      <c r="D12" s="103"/>
      <c r="E12" s="68" t="s">
        <v>15</v>
      </c>
      <c r="F12" s="69">
        <v>0.9</v>
      </c>
      <c r="G12" s="69">
        <v>0.9</v>
      </c>
      <c r="H12" s="69">
        <v>0.9</v>
      </c>
      <c r="I12" s="69">
        <v>0.9</v>
      </c>
      <c r="J12" s="69">
        <v>0.9</v>
      </c>
      <c r="K12" s="69">
        <v>0.9</v>
      </c>
      <c r="L12" s="69">
        <v>0.9</v>
      </c>
      <c r="M12" s="69">
        <v>0.9</v>
      </c>
      <c r="N12" s="69">
        <v>0.9</v>
      </c>
      <c r="O12" s="69">
        <v>0.9</v>
      </c>
      <c r="P12" s="69">
        <v>0.9</v>
      </c>
      <c r="Q12" s="69">
        <v>0.9</v>
      </c>
      <c r="R12" s="70">
        <v>0.9</v>
      </c>
      <c r="S12" s="3"/>
    </row>
    <row r="13" spans="1:19" ht="18.75" customHeight="1">
      <c r="A13" s="3"/>
      <c r="B13" s="3"/>
      <c r="C13" s="3"/>
      <c r="D13" s="3"/>
      <c r="E13" s="3"/>
      <c r="F13" s="3"/>
      <c r="G13" s="3"/>
      <c r="H13" s="3"/>
      <c r="I13" s="3"/>
      <c r="J13" s="3"/>
      <c r="K13" s="3"/>
      <c r="L13" s="3"/>
      <c r="M13" s="3"/>
      <c r="N13" s="3"/>
      <c r="O13" s="3"/>
      <c r="P13" s="3"/>
      <c r="Q13" s="3"/>
      <c r="R13" s="3"/>
      <c r="S13" s="3"/>
    </row>
    <row r="15" spans="1:19" ht="15" customHeight="1">
      <c r="B15" s="43" t="s">
        <v>28</v>
      </c>
      <c r="C15" s="84" t="s">
        <v>29</v>
      </c>
      <c r="D15" s="85"/>
      <c r="E15" s="44" t="s">
        <v>61</v>
      </c>
      <c r="F15" s="53"/>
      <c r="G15" s="36"/>
    </row>
    <row r="16" spans="1:19" ht="15" customHeight="1">
      <c r="B16" s="43" t="s">
        <v>32</v>
      </c>
      <c r="C16" s="84" t="s">
        <v>29</v>
      </c>
      <c r="D16" s="85"/>
      <c r="E16" s="44" t="s">
        <v>61</v>
      </c>
      <c r="F16" s="53"/>
      <c r="G16" s="36"/>
    </row>
    <row r="17" spans="2:7" ht="15" customHeight="1">
      <c r="B17" s="43" t="s">
        <v>34</v>
      </c>
      <c r="C17" s="84" t="s">
        <v>35</v>
      </c>
      <c r="D17" s="85"/>
      <c r="E17" s="44" t="s">
        <v>62</v>
      </c>
      <c r="F17" s="53"/>
      <c r="G17" s="36"/>
    </row>
    <row r="23" spans="2:7" ht="15" customHeight="1">
      <c r="E23" s="50"/>
    </row>
  </sheetData>
  <mergeCells count="12">
    <mergeCell ref="B7:B8"/>
    <mergeCell ref="C15:D15"/>
    <mergeCell ref="C16:D16"/>
    <mergeCell ref="C17:D17"/>
    <mergeCell ref="B9:B12"/>
    <mergeCell ref="C9:C12"/>
    <mergeCell ref="D9:D12"/>
    <mergeCell ref="E2:H5"/>
    <mergeCell ref="F7:R7"/>
    <mergeCell ref="E7:E8"/>
    <mergeCell ref="D7:D8"/>
    <mergeCell ref="C7:C8"/>
  </mergeCells>
  <printOptions horizontalCentered="1" verticalCentered="1"/>
  <pageMargins left="0.47244094488188981" right="0" top="0.98425196850393704" bottom="0.98425196850393704" header="0.51181102362204722" footer="0.51181102362204722"/>
  <pageSetup paperSize="123" scale="55" orientation="landscape" r:id="rId1"/>
  <headerFooter>
    <oddFooter>&amp;L&amp;8DE-GE-PR-03-FR-05 V03 F04-12-2014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36"/>
  <sheetViews>
    <sheetView showGridLines="0" tabSelected="1" topLeftCell="F1" zoomScale="120" zoomScaleNormal="120" workbookViewId="0">
      <selection activeCell="T9" sqref="T9:Z19"/>
    </sheetView>
  </sheetViews>
  <sheetFormatPr defaultColWidth="11.42578125" defaultRowHeight="15" customHeight="1"/>
  <cols>
    <col min="1" max="1" width="3.7109375" customWidth="1"/>
    <col min="2" max="5" width="8.7109375" customWidth="1"/>
    <col min="6" max="6" width="16.42578125" customWidth="1"/>
    <col min="7" max="12" width="8.7109375" customWidth="1"/>
    <col min="13" max="18" width="7.85546875" customWidth="1"/>
    <col min="19" max="19" width="12.7109375" customWidth="1"/>
    <col min="20" max="24" width="7.85546875" customWidth="1"/>
    <col min="25" max="25" width="16.42578125" customWidth="1"/>
    <col min="26" max="26" width="8.28515625" customWidth="1"/>
    <col min="27" max="32" width="7.85546875" customWidth="1"/>
    <col min="33" max="33" width="11.85546875" customWidth="1"/>
    <col min="34" max="39" width="7.85546875" customWidth="1"/>
    <col min="40" max="40" width="11.85546875" customWidth="1"/>
    <col min="41" max="41" width="3.85546875" customWidth="1"/>
    <col min="43" max="43" width="40" customWidth="1"/>
  </cols>
  <sheetData>
    <row r="1" spans="1:43" s="6" customFormat="1" ht="15" customHeight="1" thickBot="1">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3" s="6" customFormat="1" ht="12.75">
      <c r="A2" s="3"/>
      <c r="B2" s="7"/>
      <c r="C2" s="8"/>
      <c r="D2" s="9"/>
      <c r="E2" s="24" t="s">
        <v>37</v>
      </c>
      <c r="F2" s="25"/>
      <c r="G2" s="25"/>
      <c r="H2" s="10"/>
      <c r="I2" s="28"/>
      <c r="J2" s="11"/>
      <c r="K2" s="10"/>
      <c r="L2" s="10"/>
      <c r="M2" s="130" t="s">
        <v>63</v>
      </c>
      <c r="N2" s="130"/>
      <c r="O2" s="130"/>
      <c r="P2" s="130"/>
      <c r="Q2" s="130"/>
      <c r="R2" s="130"/>
      <c r="S2" s="130"/>
      <c r="T2" s="29"/>
      <c r="U2" s="29"/>
      <c r="V2" s="29"/>
      <c r="W2" s="29"/>
      <c r="X2" s="29"/>
      <c r="Y2" s="29"/>
      <c r="Z2" s="29"/>
      <c r="AA2" s="29"/>
      <c r="AB2" s="29"/>
      <c r="AC2" s="29"/>
      <c r="AD2" s="29"/>
      <c r="AE2" s="29"/>
      <c r="AF2" s="29"/>
      <c r="AG2" s="29"/>
      <c r="AH2" s="29"/>
      <c r="AI2" s="29"/>
      <c r="AJ2" s="29"/>
      <c r="AK2" s="29"/>
      <c r="AL2" s="29"/>
      <c r="AM2" s="29"/>
      <c r="AN2" s="30"/>
      <c r="AO2" s="3"/>
    </row>
    <row r="3" spans="1:43" s="6" customFormat="1" ht="23.25" customHeight="1">
      <c r="A3" s="3"/>
      <c r="B3" s="13"/>
      <c r="C3" s="14"/>
      <c r="D3" s="15"/>
      <c r="E3" s="83" t="s">
        <v>64</v>
      </c>
      <c r="F3" s="133" t="s">
        <v>65</v>
      </c>
      <c r="G3" s="133"/>
      <c r="H3" s="133"/>
      <c r="I3" s="133"/>
      <c r="J3" s="16"/>
      <c r="M3" s="131"/>
      <c r="N3" s="131"/>
      <c r="O3" s="131"/>
      <c r="P3" s="131"/>
      <c r="Q3" s="131"/>
      <c r="R3" s="131"/>
      <c r="S3" s="131"/>
      <c r="AN3" s="31"/>
      <c r="AO3" s="3"/>
    </row>
    <row r="4" spans="1:43" s="6" customFormat="1" ht="12.75">
      <c r="A4" s="3"/>
      <c r="B4" s="19"/>
      <c r="C4" s="20"/>
      <c r="D4" s="21"/>
      <c r="E4" s="52" t="s">
        <v>3</v>
      </c>
      <c r="F4" s="51"/>
      <c r="G4" s="51"/>
      <c r="H4" s="51"/>
      <c r="I4" s="51"/>
      <c r="J4" s="22"/>
      <c r="K4" s="17"/>
      <c r="L4" s="17"/>
      <c r="M4" s="131"/>
      <c r="N4" s="131"/>
      <c r="O4" s="131"/>
      <c r="P4" s="131"/>
      <c r="Q4" s="131"/>
      <c r="R4" s="131"/>
      <c r="S4" s="131"/>
      <c r="AN4" s="31"/>
      <c r="AO4" s="3"/>
    </row>
    <row r="5" spans="1:43" s="6" customFormat="1" ht="27.75" customHeight="1" thickBot="1">
      <c r="A5" s="3"/>
      <c r="B5" s="45"/>
      <c r="C5" s="46"/>
      <c r="D5" s="46"/>
      <c r="E5" s="46"/>
      <c r="F5" s="46"/>
      <c r="G5" s="46"/>
      <c r="H5" s="46"/>
      <c r="I5" s="46"/>
      <c r="J5" s="46"/>
      <c r="K5" s="46"/>
      <c r="L5" s="46"/>
      <c r="M5" s="132"/>
      <c r="N5" s="132"/>
      <c r="O5" s="132"/>
      <c r="P5" s="132"/>
      <c r="Q5" s="132"/>
      <c r="R5" s="132"/>
      <c r="S5" s="132"/>
      <c r="T5" s="32"/>
      <c r="U5" s="32"/>
      <c r="V5" s="32"/>
      <c r="W5" s="32"/>
      <c r="X5" s="32"/>
      <c r="Y5" s="32"/>
      <c r="Z5" s="32"/>
      <c r="AA5" s="32"/>
      <c r="AB5" s="32"/>
      <c r="AC5" s="32"/>
      <c r="AD5" s="32"/>
      <c r="AE5" s="32"/>
      <c r="AF5" s="32"/>
      <c r="AG5" s="32"/>
      <c r="AH5" s="32"/>
      <c r="AI5" s="32"/>
      <c r="AJ5" s="32"/>
      <c r="AK5" s="32"/>
      <c r="AL5" s="32"/>
      <c r="AM5" s="32"/>
      <c r="AN5" s="33"/>
      <c r="AO5" s="3"/>
    </row>
    <row r="6" spans="1:43" s="6" customFormat="1" ht="11.2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3" s="1" customFormat="1" ht="12.75">
      <c r="A7" s="3"/>
      <c r="B7" s="158" t="s">
        <v>66</v>
      </c>
      <c r="C7" s="159"/>
      <c r="D7" s="159"/>
      <c r="E7" s="156" t="s">
        <v>67</v>
      </c>
      <c r="F7" s="156"/>
      <c r="G7" s="156"/>
      <c r="H7" s="156"/>
      <c r="I7" s="156"/>
      <c r="J7" s="156"/>
      <c r="K7" s="156"/>
      <c r="L7" s="157"/>
      <c r="M7" s="155" t="s">
        <v>68</v>
      </c>
      <c r="N7" s="156"/>
      <c r="O7" s="156"/>
      <c r="P7" s="156"/>
      <c r="Q7" s="156"/>
      <c r="R7" s="156"/>
      <c r="S7" s="157"/>
      <c r="T7" s="155" t="s">
        <v>68</v>
      </c>
      <c r="U7" s="156"/>
      <c r="V7" s="156"/>
      <c r="W7" s="156"/>
      <c r="X7" s="156"/>
      <c r="Y7" s="156"/>
      <c r="Z7" s="157"/>
      <c r="AA7" s="155" t="s">
        <v>68</v>
      </c>
      <c r="AB7" s="156"/>
      <c r="AC7" s="156"/>
      <c r="AD7" s="156"/>
      <c r="AE7" s="156"/>
      <c r="AF7" s="156"/>
      <c r="AG7" s="157"/>
      <c r="AH7" s="155" t="s">
        <v>68</v>
      </c>
      <c r="AI7" s="156"/>
      <c r="AJ7" s="156"/>
      <c r="AK7" s="156"/>
      <c r="AL7" s="156"/>
      <c r="AM7" s="156"/>
      <c r="AN7" s="157"/>
      <c r="AO7" s="3"/>
    </row>
    <row r="8" spans="1:43" s="1" customFormat="1" ht="12.75">
      <c r="A8" s="3"/>
      <c r="B8" s="160"/>
      <c r="C8" s="161"/>
      <c r="D8" s="161"/>
      <c r="E8" s="122"/>
      <c r="F8" s="122"/>
      <c r="G8" s="122"/>
      <c r="H8" s="122"/>
      <c r="I8" s="122"/>
      <c r="J8" s="122"/>
      <c r="K8" s="122"/>
      <c r="L8" s="123"/>
      <c r="M8" s="121" t="s">
        <v>69</v>
      </c>
      <c r="N8" s="122"/>
      <c r="O8" s="122"/>
      <c r="P8" s="122"/>
      <c r="Q8" s="122"/>
      <c r="R8" s="122"/>
      <c r="S8" s="123"/>
      <c r="T8" s="121" t="s">
        <v>70</v>
      </c>
      <c r="U8" s="122"/>
      <c r="V8" s="122"/>
      <c r="W8" s="122"/>
      <c r="X8" s="122"/>
      <c r="Y8" s="122"/>
      <c r="Z8" s="123"/>
      <c r="AA8" s="121" t="s">
        <v>71</v>
      </c>
      <c r="AB8" s="122"/>
      <c r="AC8" s="122"/>
      <c r="AD8" s="122"/>
      <c r="AE8" s="122"/>
      <c r="AF8" s="122"/>
      <c r="AG8" s="123"/>
      <c r="AH8" s="121" t="s">
        <v>72</v>
      </c>
      <c r="AI8" s="122"/>
      <c r="AJ8" s="122"/>
      <c r="AK8" s="122"/>
      <c r="AL8" s="122"/>
      <c r="AM8" s="122"/>
      <c r="AN8" s="123"/>
      <c r="AO8" s="3"/>
    </row>
    <row r="9" spans="1:43" s="1" customFormat="1" ht="12.75">
      <c r="A9" s="3"/>
      <c r="B9" s="112"/>
      <c r="C9" s="113"/>
      <c r="D9" s="113"/>
      <c r="E9" s="113"/>
      <c r="F9" s="113"/>
      <c r="G9" s="113"/>
      <c r="H9" s="113"/>
      <c r="I9" s="113"/>
      <c r="J9" s="113"/>
      <c r="K9" s="113"/>
      <c r="L9" s="114"/>
      <c r="M9" s="134" t="s">
        <v>73</v>
      </c>
      <c r="N9" s="135"/>
      <c r="O9" s="135"/>
      <c r="P9" s="135"/>
      <c r="Q9" s="135"/>
      <c r="R9" s="135"/>
      <c r="S9" s="136"/>
      <c r="T9" s="143" t="s">
        <v>74</v>
      </c>
      <c r="U9" s="144"/>
      <c r="V9" s="144"/>
      <c r="W9" s="144"/>
      <c r="X9" s="144"/>
      <c r="Y9" s="144"/>
      <c r="Z9" s="145"/>
      <c r="AA9" s="143"/>
      <c r="AB9" s="152"/>
      <c r="AC9" s="152"/>
      <c r="AD9" s="152"/>
      <c r="AE9" s="152"/>
      <c r="AF9" s="152"/>
      <c r="AG9" s="125"/>
      <c r="AH9" s="143"/>
      <c r="AI9" s="152"/>
      <c r="AJ9" s="152"/>
      <c r="AK9" s="152"/>
      <c r="AL9" s="152"/>
      <c r="AM9" s="152"/>
      <c r="AN9" s="125"/>
      <c r="AO9" s="3"/>
    </row>
    <row r="10" spans="1:43" s="1" customFormat="1" ht="12.75">
      <c r="A10" s="3"/>
      <c r="B10" s="115"/>
      <c r="C10" s="116"/>
      <c r="D10" s="116"/>
      <c r="E10" s="116"/>
      <c r="F10" s="116"/>
      <c r="G10" s="116"/>
      <c r="H10" s="116"/>
      <c r="I10" s="116"/>
      <c r="J10" s="116"/>
      <c r="K10" s="116"/>
      <c r="L10" s="117"/>
      <c r="M10" s="137"/>
      <c r="N10" s="138"/>
      <c r="O10" s="138"/>
      <c r="P10" s="138"/>
      <c r="Q10" s="138"/>
      <c r="R10" s="138"/>
      <c r="S10" s="139"/>
      <c r="T10" s="146"/>
      <c r="U10" s="147"/>
      <c r="V10" s="147"/>
      <c r="W10" s="147"/>
      <c r="X10" s="147"/>
      <c r="Y10" s="147"/>
      <c r="Z10" s="148"/>
      <c r="AA10" s="126"/>
      <c r="AB10" s="153"/>
      <c r="AC10" s="153"/>
      <c r="AD10" s="153"/>
      <c r="AE10" s="153"/>
      <c r="AF10" s="153"/>
      <c r="AG10" s="127"/>
      <c r="AH10" s="126"/>
      <c r="AI10" s="153"/>
      <c r="AJ10" s="153"/>
      <c r="AK10" s="153"/>
      <c r="AL10" s="153"/>
      <c r="AM10" s="153"/>
      <c r="AN10" s="127"/>
      <c r="AO10" s="3"/>
    </row>
    <row r="11" spans="1:43" s="1" customFormat="1" ht="12.75">
      <c r="A11" s="3"/>
      <c r="B11" s="115"/>
      <c r="C11" s="116"/>
      <c r="D11" s="116"/>
      <c r="E11" s="116"/>
      <c r="F11" s="116"/>
      <c r="G11" s="116"/>
      <c r="H11" s="116"/>
      <c r="I11" s="116"/>
      <c r="J11" s="116"/>
      <c r="K11" s="116"/>
      <c r="L11" s="117"/>
      <c r="M11" s="137"/>
      <c r="N11" s="138"/>
      <c r="O11" s="138"/>
      <c r="P11" s="138"/>
      <c r="Q11" s="138"/>
      <c r="R11" s="138"/>
      <c r="S11" s="139"/>
      <c r="T11" s="146"/>
      <c r="U11" s="147"/>
      <c r="V11" s="147"/>
      <c r="W11" s="147"/>
      <c r="X11" s="147"/>
      <c r="Y11" s="147"/>
      <c r="Z11" s="148"/>
      <c r="AA11" s="126"/>
      <c r="AB11" s="153"/>
      <c r="AC11" s="153"/>
      <c r="AD11" s="153"/>
      <c r="AE11" s="153"/>
      <c r="AF11" s="153"/>
      <c r="AG11" s="127"/>
      <c r="AH11" s="126"/>
      <c r="AI11" s="153"/>
      <c r="AJ11" s="153"/>
      <c r="AK11" s="153"/>
      <c r="AL11" s="153"/>
      <c r="AM11" s="153"/>
      <c r="AN11" s="127"/>
      <c r="AO11" s="3"/>
      <c r="AQ11" s="56"/>
    </row>
    <row r="12" spans="1:43" s="1" customFormat="1" ht="12.75">
      <c r="A12" s="3"/>
      <c r="B12" s="115"/>
      <c r="C12" s="116"/>
      <c r="D12" s="116"/>
      <c r="E12" s="116"/>
      <c r="F12" s="116"/>
      <c r="G12" s="116"/>
      <c r="H12" s="116"/>
      <c r="I12" s="116"/>
      <c r="J12" s="116"/>
      <c r="K12" s="116"/>
      <c r="L12" s="117"/>
      <c r="M12" s="137"/>
      <c r="N12" s="138"/>
      <c r="O12" s="138"/>
      <c r="P12" s="138"/>
      <c r="Q12" s="138"/>
      <c r="R12" s="138"/>
      <c r="S12" s="139"/>
      <c r="T12" s="146"/>
      <c r="U12" s="147"/>
      <c r="V12" s="147"/>
      <c r="W12" s="147"/>
      <c r="X12" s="147"/>
      <c r="Y12" s="147"/>
      <c r="Z12" s="148"/>
      <c r="AA12" s="126"/>
      <c r="AB12" s="153"/>
      <c r="AC12" s="153"/>
      <c r="AD12" s="153"/>
      <c r="AE12" s="153"/>
      <c r="AF12" s="153"/>
      <c r="AG12" s="127"/>
      <c r="AH12" s="126"/>
      <c r="AI12" s="153"/>
      <c r="AJ12" s="153"/>
      <c r="AK12" s="153"/>
      <c r="AL12" s="153"/>
      <c r="AM12" s="153"/>
      <c r="AN12" s="127"/>
      <c r="AO12" s="3"/>
    </row>
    <row r="13" spans="1:43" s="1" customFormat="1" ht="12.75">
      <c r="A13" s="3"/>
      <c r="B13" s="115"/>
      <c r="C13" s="116"/>
      <c r="D13" s="116"/>
      <c r="E13" s="116"/>
      <c r="F13" s="116"/>
      <c r="G13" s="116"/>
      <c r="H13" s="116"/>
      <c r="I13" s="116"/>
      <c r="J13" s="116"/>
      <c r="K13" s="116"/>
      <c r="L13" s="117"/>
      <c r="M13" s="137"/>
      <c r="N13" s="138"/>
      <c r="O13" s="138"/>
      <c r="P13" s="138"/>
      <c r="Q13" s="138"/>
      <c r="R13" s="138"/>
      <c r="S13" s="139"/>
      <c r="T13" s="146"/>
      <c r="U13" s="147"/>
      <c r="V13" s="147"/>
      <c r="W13" s="147"/>
      <c r="X13" s="147"/>
      <c r="Y13" s="147"/>
      <c r="Z13" s="148"/>
      <c r="AA13" s="126"/>
      <c r="AB13" s="153"/>
      <c r="AC13" s="153"/>
      <c r="AD13" s="153"/>
      <c r="AE13" s="153"/>
      <c r="AF13" s="153"/>
      <c r="AG13" s="127"/>
      <c r="AH13" s="126"/>
      <c r="AI13" s="153"/>
      <c r="AJ13" s="153"/>
      <c r="AK13" s="153"/>
      <c r="AL13" s="153"/>
      <c r="AM13" s="153"/>
      <c r="AN13" s="127"/>
      <c r="AO13" s="3"/>
    </row>
    <row r="14" spans="1:43" s="1" customFormat="1" ht="12.75">
      <c r="A14" s="3"/>
      <c r="B14" s="115"/>
      <c r="C14" s="116"/>
      <c r="D14" s="116"/>
      <c r="E14" s="116"/>
      <c r="F14" s="116"/>
      <c r="G14" s="116"/>
      <c r="H14" s="116"/>
      <c r="I14" s="116"/>
      <c r="J14" s="116"/>
      <c r="K14" s="116"/>
      <c r="L14" s="117"/>
      <c r="M14" s="137"/>
      <c r="N14" s="138"/>
      <c r="O14" s="138"/>
      <c r="P14" s="138"/>
      <c r="Q14" s="138"/>
      <c r="R14" s="138"/>
      <c r="S14" s="139"/>
      <c r="T14" s="146"/>
      <c r="U14" s="147"/>
      <c r="V14" s="147"/>
      <c r="W14" s="147"/>
      <c r="X14" s="147"/>
      <c r="Y14" s="147"/>
      <c r="Z14" s="148"/>
      <c r="AA14" s="126"/>
      <c r="AB14" s="153"/>
      <c r="AC14" s="153"/>
      <c r="AD14" s="153"/>
      <c r="AE14" s="153"/>
      <c r="AF14" s="153"/>
      <c r="AG14" s="127"/>
      <c r="AH14" s="126"/>
      <c r="AI14" s="153"/>
      <c r="AJ14" s="153"/>
      <c r="AK14" s="153"/>
      <c r="AL14" s="153"/>
      <c r="AM14" s="153"/>
      <c r="AN14" s="127"/>
      <c r="AO14" s="3"/>
    </row>
    <row r="15" spans="1:43" s="1" customFormat="1" ht="12.75">
      <c r="A15" s="3"/>
      <c r="B15" s="115"/>
      <c r="C15" s="116"/>
      <c r="D15" s="116"/>
      <c r="E15" s="116"/>
      <c r="F15" s="116"/>
      <c r="G15" s="116"/>
      <c r="H15" s="116"/>
      <c r="I15" s="116"/>
      <c r="J15" s="116"/>
      <c r="K15" s="116"/>
      <c r="L15" s="117"/>
      <c r="M15" s="137"/>
      <c r="N15" s="138"/>
      <c r="O15" s="138"/>
      <c r="P15" s="138"/>
      <c r="Q15" s="138"/>
      <c r="R15" s="138"/>
      <c r="S15" s="139"/>
      <c r="T15" s="146"/>
      <c r="U15" s="147"/>
      <c r="V15" s="147"/>
      <c r="W15" s="147"/>
      <c r="X15" s="147"/>
      <c r="Y15" s="147"/>
      <c r="Z15" s="148"/>
      <c r="AA15" s="126"/>
      <c r="AB15" s="153"/>
      <c r="AC15" s="153"/>
      <c r="AD15" s="153"/>
      <c r="AE15" s="153"/>
      <c r="AF15" s="153"/>
      <c r="AG15" s="127"/>
      <c r="AH15" s="126"/>
      <c r="AI15" s="153"/>
      <c r="AJ15" s="153"/>
      <c r="AK15" s="153"/>
      <c r="AL15" s="153"/>
      <c r="AM15" s="153"/>
      <c r="AN15" s="127"/>
      <c r="AO15" s="3"/>
    </row>
    <row r="16" spans="1:43" s="1" customFormat="1" ht="12.75">
      <c r="A16" s="3"/>
      <c r="B16" s="115"/>
      <c r="C16" s="116"/>
      <c r="D16" s="116"/>
      <c r="E16" s="116"/>
      <c r="F16" s="116"/>
      <c r="G16" s="116"/>
      <c r="H16" s="116"/>
      <c r="I16" s="116"/>
      <c r="J16" s="116"/>
      <c r="K16" s="116"/>
      <c r="L16" s="117"/>
      <c r="M16" s="137"/>
      <c r="N16" s="138"/>
      <c r="O16" s="138"/>
      <c r="P16" s="138"/>
      <c r="Q16" s="138"/>
      <c r="R16" s="138"/>
      <c r="S16" s="139"/>
      <c r="T16" s="146"/>
      <c r="U16" s="147"/>
      <c r="V16" s="147"/>
      <c r="W16" s="147"/>
      <c r="X16" s="147"/>
      <c r="Y16" s="147"/>
      <c r="Z16" s="148"/>
      <c r="AA16" s="126"/>
      <c r="AB16" s="153"/>
      <c r="AC16" s="153"/>
      <c r="AD16" s="153"/>
      <c r="AE16" s="153"/>
      <c r="AF16" s="153"/>
      <c r="AG16" s="127"/>
      <c r="AH16" s="126"/>
      <c r="AI16" s="153"/>
      <c r="AJ16" s="153"/>
      <c r="AK16" s="153"/>
      <c r="AL16" s="153"/>
      <c r="AM16" s="153"/>
      <c r="AN16" s="127"/>
      <c r="AO16" s="3"/>
    </row>
    <row r="17" spans="1:43" s="1" customFormat="1" ht="12.75">
      <c r="A17" s="3"/>
      <c r="B17" s="115"/>
      <c r="C17" s="116"/>
      <c r="D17" s="116"/>
      <c r="E17" s="116"/>
      <c r="F17" s="116"/>
      <c r="G17" s="116"/>
      <c r="H17" s="116"/>
      <c r="I17" s="116"/>
      <c r="J17" s="116"/>
      <c r="K17" s="116"/>
      <c r="L17" s="117"/>
      <c r="M17" s="137"/>
      <c r="N17" s="138"/>
      <c r="O17" s="138"/>
      <c r="P17" s="138"/>
      <c r="Q17" s="138"/>
      <c r="R17" s="138"/>
      <c r="S17" s="139"/>
      <c r="T17" s="146"/>
      <c r="U17" s="147"/>
      <c r="V17" s="147"/>
      <c r="W17" s="147"/>
      <c r="X17" s="147"/>
      <c r="Y17" s="147"/>
      <c r="Z17" s="148"/>
      <c r="AA17" s="126"/>
      <c r="AB17" s="153"/>
      <c r="AC17" s="153"/>
      <c r="AD17" s="153"/>
      <c r="AE17" s="153"/>
      <c r="AF17" s="153"/>
      <c r="AG17" s="127"/>
      <c r="AH17" s="126"/>
      <c r="AI17" s="153"/>
      <c r="AJ17" s="153"/>
      <c r="AK17" s="153"/>
      <c r="AL17" s="153"/>
      <c r="AM17" s="153"/>
      <c r="AN17" s="127"/>
      <c r="AO17" s="3"/>
    </row>
    <row r="18" spans="1:43" s="1" customFormat="1" ht="12.75">
      <c r="A18" s="3"/>
      <c r="B18" s="115"/>
      <c r="C18" s="116"/>
      <c r="D18" s="116"/>
      <c r="E18" s="116"/>
      <c r="F18" s="116"/>
      <c r="G18" s="116"/>
      <c r="H18" s="116"/>
      <c r="I18" s="116"/>
      <c r="J18" s="116"/>
      <c r="K18" s="116"/>
      <c r="L18" s="117"/>
      <c r="M18" s="137"/>
      <c r="N18" s="138"/>
      <c r="O18" s="138"/>
      <c r="P18" s="138"/>
      <c r="Q18" s="138"/>
      <c r="R18" s="138"/>
      <c r="S18" s="139"/>
      <c r="T18" s="146"/>
      <c r="U18" s="147"/>
      <c r="V18" s="147"/>
      <c r="W18" s="147"/>
      <c r="X18" s="147"/>
      <c r="Y18" s="147"/>
      <c r="Z18" s="148"/>
      <c r="AA18" s="126"/>
      <c r="AB18" s="153"/>
      <c r="AC18" s="153"/>
      <c r="AD18" s="153"/>
      <c r="AE18" s="153"/>
      <c r="AF18" s="153"/>
      <c r="AG18" s="127"/>
      <c r="AH18" s="126"/>
      <c r="AI18" s="153"/>
      <c r="AJ18" s="153"/>
      <c r="AK18" s="153"/>
      <c r="AL18" s="153"/>
      <c r="AM18" s="153"/>
      <c r="AN18" s="127"/>
      <c r="AO18" s="3"/>
    </row>
    <row r="19" spans="1:43" s="1" customFormat="1" ht="162.75" customHeight="1">
      <c r="A19" s="3"/>
      <c r="B19" s="115"/>
      <c r="C19" s="116"/>
      <c r="D19" s="116"/>
      <c r="E19" s="116"/>
      <c r="F19" s="116"/>
      <c r="G19" s="116"/>
      <c r="H19" s="116"/>
      <c r="I19" s="116"/>
      <c r="J19" s="116"/>
      <c r="K19" s="116"/>
      <c r="L19" s="117"/>
      <c r="M19" s="140"/>
      <c r="N19" s="141"/>
      <c r="O19" s="141"/>
      <c r="P19" s="141"/>
      <c r="Q19" s="141"/>
      <c r="R19" s="141"/>
      <c r="S19" s="142"/>
      <c r="T19" s="149"/>
      <c r="U19" s="150"/>
      <c r="V19" s="150"/>
      <c r="W19" s="150"/>
      <c r="X19" s="150"/>
      <c r="Y19" s="150"/>
      <c r="Z19" s="151"/>
      <c r="AA19" s="128"/>
      <c r="AB19" s="154"/>
      <c r="AC19" s="154"/>
      <c r="AD19" s="154"/>
      <c r="AE19" s="154"/>
      <c r="AF19" s="154"/>
      <c r="AG19" s="129"/>
      <c r="AH19" s="128"/>
      <c r="AI19" s="154"/>
      <c r="AJ19" s="154"/>
      <c r="AK19" s="154"/>
      <c r="AL19" s="154"/>
      <c r="AM19" s="154"/>
      <c r="AN19" s="129"/>
      <c r="AO19" s="3"/>
    </row>
    <row r="20" spans="1:43" s="1" customFormat="1" ht="32.25" customHeight="1">
      <c r="A20" s="3"/>
      <c r="B20" s="115"/>
      <c r="C20" s="116"/>
      <c r="D20" s="116"/>
      <c r="E20" s="116"/>
      <c r="F20" s="116"/>
      <c r="G20" s="116"/>
      <c r="H20" s="116"/>
      <c r="I20" s="116"/>
      <c r="J20" s="116"/>
      <c r="K20" s="116"/>
      <c r="L20" s="117"/>
      <c r="M20" s="104" t="s">
        <v>75</v>
      </c>
      <c r="N20" s="105"/>
      <c r="O20" s="105"/>
      <c r="P20" s="105"/>
      <c r="Q20" s="105"/>
      <c r="R20" s="105"/>
      <c r="S20" s="106"/>
      <c r="T20" s="104" t="s">
        <v>75</v>
      </c>
      <c r="U20" s="105"/>
      <c r="V20" s="105"/>
      <c r="W20" s="105"/>
      <c r="X20" s="105"/>
      <c r="Y20" s="105"/>
      <c r="Z20" s="106"/>
      <c r="AA20" s="104" t="s">
        <v>75</v>
      </c>
      <c r="AB20" s="105"/>
      <c r="AC20" s="105"/>
      <c r="AD20" s="105"/>
      <c r="AE20" s="105"/>
      <c r="AF20" s="105"/>
      <c r="AG20" s="106"/>
      <c r="AH20" s="104" t="s">
        <v>75</v>
      </c>
      <c r="AI20" s="105"/>
      <c r="AJ20" s="105"/>
      <c r="AK20" s="105"/>
      <c r="AL20" s="105"/>
      <c r="AM20" s="105"/>
      <c r="AN20" s="106"/>
      <c r="AO20" s="3"/>
    </row>
    <row r="21" spans="1:43" s="1" customFormat="1">
      <c r="A21" s="3"/>
      <c r="B21" s="115"/>
      <c r="C21" s="116"/>
      <c r="D21" s="116"/>
      <c r="E21" s="116"/>
      <c r="F21" s="116"/>
      <c r="G21" s="116"/>
      <c r="H21" s="116"/>
      <c r="I21" s="116"/>
      <c r="J21" s="116"/>
      <c r="K21" s="116"/>
      <c r="L21" s="117"/>
      <c r="M21" s="102"/>
      <c r="N21" s="107"/>
      <c r="O21" s="107"/>
      <c r="P21" s="107"/>
      <c r="Q21" s="107"/>
      <c r="R21" s="108" t="s">
        <v>76</v>
      </c>
      <c r="S21" s="109"/>
      <c r="T21" s="102" t="s">
        <v>77</v>
      </c>
      <c r="U21" s="107"/>
      <c r="V21" s="107"/>
      <c r="W21" s="107"/>
      <c r="X21" s="107"/>
      <c r="Y21" s="108" t="s">
        <v>76</v>
      </c>
      <c r="Z21" s="109"/>
      <c r="AA21" s="112"/>
      <c r="AB21" s="113"/>
      <c r="AC21" s="113"/>
      <c r="AD21" s="113"/>
      <c r="AE21" s="114"/>
      <c r="AF21" s="108" t="s">
        <v>76</v>
      </c>
      <c r="AG21" s="109"/>
      <c r="AH21" s="112"/>
      <c r="AI21" s="113"/>
      <c r="AJ21" s="113"/>
      <c r="AK21" s="113"/>
      <c r="AL21" s="114"/>
      <c r="AM21" s="108" t="s">
        <v>76</v>
      </c>
      <c r="AN21" s="109"/>
      <c r="AO21" s="3"/>
      <c r="AQ21" s="54"/>
    </row>
    <row r="22" spans="1:43" s="1" customFormat="1">
      <c r="A22" s="3"/>
      <c r="B22" s="115"/>
      <c r="C22" s="116"/>
      <c r="D22" s="116"/>
      <c r="E22" s="116"/>
      <c r="F22" s="116"/>
      <c r="G22" s="116"/>
      <c r="H22" s="116"/>
      <c r="I22" s="116"/>
      <c r="J22" s="116"/>
      <c r="K22" s="116"/>
      <c r="L22" s="117"/>
      <c r="M22" s="107"/>
      <c r="N22" s="107"/>
      <c r="O22" s="107"/>
      <c r="P22" s="107"/>
      <c r="Q22" s="107"/>
      <c r="R22" s="110"/>
      <c r="S22" s="111"/>
      <c r="T22" s="107"/>
      <c r="U22" s="107"/>
      <c r="V22" s="107"/>
      <c r="W22" s="107"/>
      <c r="X22" s="107"/>
      <c r="Y22" s="110"/>
      <c r="Z22" s="111"/>
      <c r="AA22" s="115"/>
      <c r="AB22" s="116"/>
      <c r="AC22" s="116"/>
      <c r="AD22" s="116"/>
      <c r="AE22" s="117"/>
      <c r="AF22" s="110"/>
      <c r="AG22" s="111"/>
      <c r="AH22" s="115"/>
      <c r="AI22" s="116"/>
      <c r="AJ22" s="116"/>
      <c r="AK22" s="116"/>
      <c r="AL22" s="117"/>
      <c r="AM22" s="110"/>
      <c r="AN22" s="111"/>
      <c r="AO22" s="3"/>
      <c r="AQ22" s="54"/>
    </row>
    <row r="23" spans="1:43" s="1" customFormat="1">
      <c r="A23" s="3"/>
      <c r="B23" s="115"/>
      <c r="C23" s="116"/>
      <c r="D23" s="116"/>
      <c r="E23" s="116"/>
      <c r="F23" s="116"/>
      <c r="G23" s="116"/>
      <c r="H23" s="116"/>
      <c r="I23" s="116"/>
      <c r="J23" s="116"/>
      <c r="K23" s="116"/>
      <c r="L23" s="117"/>
      <c r="M23" s="107"/>
      <c r="N23" s="107"/>
      <c r="O23" s="107"/>
      <c r="P23" s="107"/>
      <c r="Q23" s="107"/>
      <c r="R23" s="124"/>
      <c r="S23" s="125"/>
      <c r="T23" s="107"/>
      <c r="U23" s="107"/>
      <c r="V23" s="107"/>
      <c r="W23" s="107"/>
      <c r="X23" s="107"/>
      <c r="Y23" s="112"/>
      <c r="Z23" s="114"/>
      <c r="AA23" s="115"/>
      <c r="AB23" s="116"/>
      <c r="AC23" s="116"/>
      <c r="AD23" s="116"/>
      <c r="AE23" s="117"/>
      <c r="AF23" s="112"/>
      <c r="AG23" s="114"/>
      <c r="AH23" s="115"/>
      <c r="AI23" s="116"/>
      <c r="AJ23" s="116"/>
      <c r="AK23" s="116"/>
      <c r="AL23" s="117"/>
      <c r="AM23" s="112"/>
      <c r="AN23" s="114"/>
      <c r="AO23" s="3"/>
      <c r="AQ23" s="54"/>
    </row>
    <row r="24" spans="1:43" s="1" customFormat="1">
      <c r="A24" s="3"/>
      <c r="B24" s="115"/>
      <c r="C24" s="116"/>
      <c r="D24" s="116"/>
      <c r="E24" s="116"/>
      <c r="F24" s="116"/>
      <c r="G24" s="116"/>
      <c r="H24" s="116"/>
      <c r="I24" s="116"/>
      <c r="J24" s="116"/>
      <c r="K24" s="116"/>
      <c r="L24" s="117"/>
      <c r="M24" s="107"/>
      <c r="N24" s="107"/>
      <c r="O24" s="107"/>
      <c r="P24" s="107"/>
      <c r="Q24" s="107"/>
      <c r="R24" s="126"/>
      <c r="S24" s="127"/>
      <c r="T24" s="107"/>
      <c r="U24" s="107"/>
      <c r="V24" s="107"/>
      <c r="W24" s="107"/>
      <c r="X24" s="107"/>
      <c r="Y24" s="115"/>
      <c r="Z24" s="117"/>
      <c r="AA24" s="115"/>
      <c r="AB24" s="116"/>
      <c r="AC24" s="116"/>
      <c r="AD24" s="116"/>
      <c r="AE24" s="117"/>
      <c r="AF24" s="115"/>
      <c r="AG24" s="117"/>
      <c r="AH24" s="115"/>
      <c r="AI24" s="116"/>
      <c r="AJ24" s="116"/>
      <c r="AK24" s="116"/>
      <c r="AL24" s="117"/>
      <c r="AM24" s="115"/>
      <c r="AN24" s="117"/>
      <c r="AO24" s="3"/>
      <c r="AQ24" s="55"/>
    </row>
    <row r="25" spans="1:43" s="1" customFormat="1">
      <c r="A25" s="3"/>
      <c r="B25" s="118"/>
      <c r="C25" s="119"/>
      <c r="D25" s="119"/>
      <c r="E25" s="119"/>
      <c r="F25" s="119"/>
      <c r="G25" s="119"/>
      <c r="H25" s="119"/>
      <c r="I25" s="119"/>
      <c r="J25" s="119"/>
      <c r="K25" s="119"/>
      <c r="L25" s="120"/>
      <c r="M25" s="107"/>
      <c r="N25" s="107"/>
      <c r="O25" s="107"/>
      <c r="P25" s="107"/>
      <c r="Q25" s="107"/>
      <c r="R25" s="128"/>
      <c r="S25" s="129"/>
      <c r="T25" s="107"/>
      <c r="U25" s="107"/>
      <c r="V25" s="107"/>
      <c r="W25" s="107"/>
      <c r="X25" s="107"/>
      <c r="Y25" s="118"/>
      <c r="Z25" s="120"/>
      <c r="AA25" s="118"/>
      <c r="AB25" s="119"/>
      <c r="AC25" s="119"/>
      <c r="AD25" s="119"/>
      <c r="AE25" s="120"/>
      <c r="AF25" s="118"/>
      <c r="AG25" s="120"/>
      <c r="AH25" s="118"/>
      <c r="AI25" s="119"/>
      <c r="AJ25" s="119"/>
      <c r="AK25" s="119"/>
      <c r="AL25" s="120"/>
      <c r="AM25" s="118"/>
      <c r="AN25" s="120"/>
      <c r="AO25" s="3"/>
      <c r="AQ25" s="54"/>
    </row>
    <row r="28" spans="1:43" ht="15" customHeight="1">
      <c r="D28" s="43" t="s">
        <v>28</v>
      </c>
      <c r="E28" s="84" t="s">
        <v>29</v>
      </c>
      <c r="F28" s="85"/>
      <c r="G28" s="44" t="s">
        <v>78</v>
      </c>
      <c r="H28" s="53" t="s">
        <v>31</v>
      </c>
      <c r="I28" s="36"/>
    </row>
    <row r="29" spans="1:43" ht="15" customHeight="1">
      <c r="D29" s="43" t="s">
        <v>32</v>
      </c>
      <c r="E29" s="84" t="s">
        <v>29</v>
      </c>
      <c r="F29" s="85"/>
      <c r="G29" s="44" t="s">
        <v>78</v>
      </c>
      <c r="H29" s="53" t="s">
        <v>33</v>
      </c>
      <c r="I29" s="36"/>
    </row>
    <row r="30" spans="1:43" ht="15" customHeight="1">
      <c r="D30" s="43" t="s">
        <v>34</v>
      </c>
      <c r="E30" s="84" t="s">
        <v>79</v>
      </c>
      <c r="F30" s="85"/>
      <c r="G30" s="44" t="s">
        <v>78</v>
      </c>
      <c r="H30" s="53" t="s">
        <v>80</v>
      </c>
      <c r="I30" s="36"/>
    </row>
    <row r="36" spans="21:21" ht="15" customHeight="1">
      <c r="U36">
        <f>A1</f>
        <v>0</v>
      </c>
    </row>
  </sheetData>
  <mergeCells count="36">
    <mergeCell ref="AH7:AN7"/>
    <mergeCell ref="E28:F28"/>
    <mergeCell ref="E29:F29"/>
    <mergeCell ref="E30:F30"/>
    <mergeCell ref="B7:D8"/>
    <mergeCell ref="E7:L8"/>
    <mergeCell ref="B9:L25"/>
    <mergeCell ref="M2:S5"/>
    <mergeCell ref="F3:I3"/>
    <mergeCell ref="M9:S19"/>
    <mergeCell ref="T9:Z19"/>
    <mergeCell ref="AA9:AG19"/>
    <mergeCell ref="M7:S7"/>
    <mergeCell ref="T7:Z7"/>
    <mergeCell ref="AA7:AG7"/>
    <mergeCell ref="M8:S8"/>
    <mergeCell ref="T8:Z8"/>
    <mergeCell ref="AA8:AG8"/>
    <mergeCell ref="AH8:AN8"/>
    <mergeCell ref="AH21:AL25"/>
    <mergeCell ref="AM21:AN22"/>
    <mergeCell ref="R23:S25"/>
    <mergeCell ref="Y23:Z25"/>
    <mergeCell ref="AF23:AG25"/>
    <mergeCell ref="AM23:AN25"/>
    <mergeCell ref="AH9:AN19"/>
    <mergeCell ref="M20:S20"/>
    <mergeCell ref="T20:Z20"/>
    <mergeCell ref="AA20:AG20"/>
    <mergeCell ref="AH20:AN20"/>
    <mergeCell ref="M21:Q25"/>
    <mergeCell ref="R21:S22"/>
    <mergeCell ref="T21:X25"/>
    <mergeCell ref="Y21:Z22"/>
    <mergeCell ref="AA21:AE25"/>
    <mergeCell ref="AF21:AG22"/>
  </mergeCells>
  <pageMargins left="0.9055118110236221" right="0.70866141732283472" top="0.39370078740157483" bottom="0.19685039370078741" header="0.51181102362204722" footer="0.39370078740157483"/>
  <pageSetup paperSize="142" scale="60" orientation="landscape" r:id="rId1"/>
  <headerFooter>
    <oddFooter>&amp;L&amp;8DE-GE-PR-03-FR-05 V03 F04-12-2014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0"/>
  <sheetViews>
    <sheetView showGridLines="0" workbookViewId="0">
      <selection activeCell="G18" sqref="G18"/>
    </sheetView>
  </sheetViews>
  <sheetFormatPr defaultRowHeight="12.75"/>
  <cols>
    <col min="1" max="1" width="8.42578125" customWidth="1"/>
    <col min="2" max="2" width="22.85546875" bestFit="1" customWidth="1"/>
    <col min="3" max="6" width="18.7109375" customWidth="1"/>
    <col min="7" max="7" width="20.7109375" customWidth="1"/>
    <col min="8" max="8" width="8.140625" hidden="1" customWidth="1"/>
    <col min="9" max="9" width="0.42578125" customWidth="1"/>
    <col min="10" max="10" width="22.85546875" bestFit="1" customWidth="1"/>
    <col min="11" max="11" width="12.28515625" customWidth="1"/>
    <col min="12" max="256" width="11.42578125" customWidth="1"/>
  </cols>
  <sheetData>
    <row r="1" spans="1:11" ht="20.25">
      <c r="A1" s="163" t="s">
        <v>81</v>
      </c>
      <c r="B1" s="163"/>
      <c r="C1" s="163"/>
      <c r="D1" s="163"/>
      <c r="E1" s="163"/>
      <c r="F1" s="163"/>
      <c r="G1" s="163"/>
      <c r="H1" s="163"/>
      <c r="I1" s="163"/>
    </row>
    <row r="2" spans="1:11" ht="18">
      <c r="A2" s="60" t="s">
        <v>82</v>
      </c>
      <c r="B2" s="60"/>
      <c r="C2" s="60"/>
      <c r="D2" s="60"/>
      <c r="E2" s="60"/>
      <c r="F2" s="60"/>
      <c r="G2" s="60"/>
      <c r="H2" s="60"/>
      <c r="I2" s="60"/>
    </row>
    <row r="3" spans="1:11">
      <c r="J3" t="s">
        <v>83</v>
      </c>
      <c r="K3" s="62" t="s">
        <v>84</v>
      </c>
    </row>
    <row r="4" spans="1:11" ht="18">
      <c r="A4" s="162" t="s">
        <v>85</v>
      </c>
      <c r="B4" s="162"/>
      <c r="C4" s="162"/>
      <c r="D4" s="162"/>
      <c r="E4" s="162"/>
      <c r="F4" s="162"/>
      <c r="G4" s="162"/>
      <c r="H4" s="162"/>
      <c r="I4" s="162"/>
      <c r="J4" t="s">
        <v>86</v>
      </c>
      <c r="K4" s="62">
        <v>30</v>
      </c>
    </row>
    <row r="5" spans="1:11">
      <c r="J5" t="s">
        <v>87</v>
      </c>
      <c r="K5" s="62">
        <v>60</v>
      </c>
    </row>
    <row r="7" spans="1:11" ht="127.5">
      <c r="A7" s="63" t="s">
        <v>88</v>
      </c>
      <c r="B7" s="63" t="s">
        <v>89</v>
      </c>
      <c r="C7" s="63" t="s">
        <v>90</v>
      </c>
      <c r="D7" s="63" t="s">
        <v>91</v>
      </c>
      <c r="E7" s="63" t="s">
        <v>92</v>
      </c>
      <c r="F7" s="63" t="s">
        <v>93</v>
      </c>
      <c r="G7" s="63" t="s">
        <v>94</v>
      </c>
      <c r="H7" s="63" t="s">
        <v>95</v>
      </c>
      <c r="I7" s="63" t="s">
        <v>96</v>
      </c>
      <c r="J7" s="63" t="s">
        <v>97</v>
      </c>
    </row>
    <row r="8" spans="1:11">
      <c r="A8">
        <v>1</v>
      </c>
      <c r="B8" t="s">
        <v>86</v>
      </c>
      <c r="C8" s="57">
        <v>43535</v>
      </c>
      <c r="D8" s="57">
        <v>43539</v>
      </c>
      <c r="E8" s="57"/>
      <c r="F8" s="57">
        <v>43335</v>
      </c>
      <c r="G8" s="57">
        <v>43367</v>
      </c>
      <c r="H8" s="61" t="e">
        <f t="shared" ref="H8:H20" ca="1" si="0">+_xll.DIAS.LAB(C8,G8)</f>
        <v>#NAME?</v>
      </c>
      <c r="I8" s="58" t="s">
        <v>98</v>
      </c>
      <c r="J8" t="s">
        <v>99</v>
      </c>
    </row>
    <row r="9" spans="1:11" ht="25.5">
      <c r="A9">
        <v>1</v>
      </c>
      <c r="B9" t="s">
        <v>86</v>
      </c>
      <c r="C9" s="57">
        <v>43535</v>
      </c>
      <c r="D9" s="57">
        <v>43539</v>
      </c>
      <c r="E9" s="57">
        <v>43580</v>
      </c>
      <c r="F9" s="63" t="s">
        <v>100</v>
      </c>
      <c r="G9" s="57">
        <v>43585</v>
      </c>
      <c r="H9" s="61" t="e">
        <f t="shared" ca="1" si="0"/>
        <v>#NAME?</v>
      </c>
      <c r="I9" t="s">
        <v>101</v>
      </c>
      <c r="J9" t="s">
        <v>102</v>
      </c>
    </row>
    <row r="10" spans="1:11" ht="25.5">
      <c r="A10">
        <v>1</v>
      </c>
      <c r="B10" t="s">
        <v>87</v>
      </c>
      <c r="C10" s="57">
        <v>43579</v>
      </c>
      <c r="D10" s="57">
        <v>43585</v>
      </c>
      <c r="E10" s="57">
        <v>43713</v>
      </c>
      <c r="F10" s="63" t="s">
        <v>100</v>
      </c>
      <c r="G10" s="57">
        <v>43725</v>
      </c>
      <c r="H10" s="61" t="e">
        <f t="shared" ca="1" si="0"/>
        <v>#NAME?</v>
      </c>
      <c r="I10" t="s">
        <v>103</v>
      </c>
      <c r="J10" t="s">
        <v>104</v>
      </c>
    </row>
    <row r="11" spans="1:11">
      <c r="A11">
        <v>1</v>
      </c>
      <c r="B11" t="s">
        <v>87</v>
      </c>
      <c r="H11" s="61" t="e">
        <f t="shared" ca="1" si="0"/>
        <v>#NAME?</v>
      </c>
      <c r="I11" t="s">
        <v>98</v>
      </c>
      <c r="J11" t="s">
        <v>105</v>
      </c>
    </row>
    <row r="12" spans="1:11">
      <c r="A12">
        <v>1</v>
      </c>
      <c r="B12" t="s">
        <v>86</v>
      </c>
      <c r="C12" s="57">
        <v>43612</v>
      </c>
      <c r="D12" s="57">
        <v>43616</v>
      </c>
      <c r="H12" s="61" t="e">
        <f t="shared" ca="1" si="0"/>
        <v>#NAME?</v>
      </c>
      <c r="J12" t="s">
        <v>106</v>
      </c>
    </row>
    <row r="13" spans="1:11">
      <c r="A13">
        <v>1</v>
      </c>
      <c r="B13" t="s">
        <v>87</v>
      </c>
      <c r="C13" s="57">
        <v>43594</v>
      </c>
      <c r="H13" s="61" t="e">
        <f t="shared" ca="1" si="0"/>
        <v>#NAME?</v>
      </c>
      <c r="J13" t="s">
        <v>107</v>
      </c>
    </row>
    <row r="14" spans="1:11">
      <c r="A14">
        <v>1</v>
      </c>
      <c r="B14" t="s">
        <v>86</v>
      </c>
      <c r="H14" s="61" t="e">
        <f t="shared" ca="1" si="0"/>
        <v>#NAME?</v>
      </c>
      <c r="J14" t="s">
        <v>108</v>
      </c>
    </row>
    <row r="15" spans="1:11">
      <c r="A15">
        <v>1</v>
      </c>
      <c r="B15" t="s">
        <v>86</v>
      </c>
      <c r="H15" s="61" t="e">
        <f t="shared" ca="1" si="0"/>
        <v>#NAME?</v>
      </c>
      <c r="J15" t="s">
        <v>109</v>
      </c>
    </row>
    <row r="16" spans="1:11">
      <c r="A16">
        <v>1</v>
      </c>
      <c r="B16" t="s">
        <v>87</v>
      </c>
      <c r="H16" s="61" t="e">
        <f t="shared" ca="1" si="0"/>
        <v>#NAME?</v>
      </c>
      <c r="J16" t="s">
        <v>110</v>
      </c>
    </row>
    <row r="17" spans="1:10">
      <c r="A17">
        <v>1</v>
      </c>
      <c r="B17" t="s">
        <v>87</v>
      </c>
      <c r="H17" s="61" t="e">
        <f t="shared" ca="1" si="0"/>
        <v>#NAME?</v>
      </c>
      <c r="J17" t="s">
        <v>111</v>
      </c>
    </row>
    <row r="18" spans="1:10">
      <c r="A18">
        <v>1</v>
      </c>
      <c r="B18" t="s">
        <v>87</v>
      </c>
      <c r="C18" s="57">
        <v>43710</v>
      </c>
      <c r="H18" s="61" t="e">
        <f t="shared" ca="1" si="0"/>
        <v>#NAME?</v>
      </c>
      <c r="J18" t="s">
        <v>112</v>
      </c>
    </row>
    <row r="19" spans="1:10">
      <c r="A19">
        <v>1</v>
      </c>
      <c r="B19" t="s">
        <v>86</v>
      </c>
      <c r="H19" s="61" t="e">
        <f t="shared" ca="1" si="0"/>
        <v>#NAME?</v>
      </c>
      <c r="J19" t="s">
        <v>113</v>
      </c>
    </row>
    <row r="20" spans="1:10">
      <c r="A20">
        <v>1</v>
      </c>
      <c r="B20" t="s">
        <v>86</v>
      </c>
      <c r="C20" s="57">
        <v>43731</v>
      </c>
      <c r="D20" s="57">
        <v>43735</v>
      </c>
      <c r="H20" s="61" t="e">
        <f t="shared" ca="1" si="0"/>
        <v>#NAME?</v>
      </c>
      <c r="I20" t="s">
        <v>98</v>
      </c>
      <c r="J20" t="s">
        <v>114</v>
      </c>
    </row>
    <row r="21" spans="1:10">
      <c r="A21">
        <v>4</v>
      </c>
      <c r="B21" t="s">
        <v>87</v>
      </c>
      <c r="C21" s="57"/>
      <c r="D21" s="57"/>
      <c r="H21" s="61" t="e">
        <f t="shared" ref="H21:H26" ca="1" si="1">+_xll.DIAS.LAB(C21,G21)</f>
        <v>#NAME?</v>
      </c>
    </row>
    <row r="22" spans="1:10">
      <c r="C22" s="57"/>
      <c r="D22" s="57"/>
      <c r="H22" s="61" t="e">
        <f t="shared" ca="1" si="1"/>
        <v>#NAME?</v>
      </c>
    </row>
    <row r="23" spans="1:10">
      <c r="C23" s="57"/>
      <c r="D23" s="57"/>
      <c r="H23" s="61" t="e">
        <f t="shared" ca="1" si="1"/>
        <v>#NAME?</v>
      </c>
    </row>
    <row r="24" spans="1:10">
      <c r="C24" s="57"/>
      <c r="D24" s="57"/>
      <c r="H24" s="61" t="e">
        <f t="shared" ca="1" si="1"/>
        <v>#NAME?</v>
      </c>
    </row>
    <row r="25" spans="1:10">
      <c r="C25" s="57"/>
      <c r="D25" s="57"/>
      <c r="H25" s="61" t="e">
        <f t="shared" ca="1" si="1"/>
        <v>#NAME?</v>
      </c>
    </row>
    <row r="26" spans="1:10">
      <c r="C26" s="57"/>
      <c r="D26" s="57"/>
      <c r="H26" s="61" t="e">
        <f t="shared" ca="1" si="1"/>
        <v>#NAME?</v>
      </c>
    </row>
    <row r="27" spans="1:10">
      <c r="A27">
        <v>1</v>
      </c>
      <c r="H27" s="61" t="e">
        <f ca="1">+_xll.DIAS.LAB(C27,G27)</f>
        <v>#NAME?</v>
      </c>
      <c r="I27" t="s">
        <v>115</v>
      </c>
    </row>
    <row r="28" spans="1:10">
      <c r="A28">
        <f>SUBTOTAL(109,A8:A27)</f>
        <v>18</v>
      </c>
      <c r="I28">
        <f>+COUNTIF(I8:I27,"SI")</f>
        <v>4</v>
      </c>
    </row>
    <row r="30" spans="1:10">
      <c r="I30" s="59"/>
    </row>
  </sheetData>
  <mergeCells count="2">
    <mergeCell ref="A4:I4"/>
    <mergeCell ref="A1:I1"/>
  </mergeCells>
  <dataValidations count="1">
    <dataValidation type="list" allowBlank="1" showInputMessage="1" showErrorMessage="1" sqref="B8:B27" xr:uid="{00000000-0002-0000-0300-000000000000}">
      <formula1>$J$4:$J$5</formula1>
    </dataValidation>
  </dataValidations>
  <pageMargins left="0.7" right="0.7" top="0.75" bottom="0.75" header="0.3" footer="0.3"/>
  <pageSetup scale="75"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X</cp:lastModifiedBy>
  <cp:revision/>
  <dcterms:created xsi:type="dcterms:W3CDTF">2011-12-12T19:49:53Z</dcterms:created>
  <dcterms:modified xsi:type="dcterms:W3CDTF">2022-10-11T19:25:44Z</dcterms:modified>
  <cp:category/>
  <cp:contentStatus/>
</cp:coreProperties>
</file>