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0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ac6028351daac6a/Documentos/"/>
    </mc:Choice>
  </mc:AlternateContent>
  <xr:revisionPtr revIDLastSave="0" documentId="8_{F93599B6-E5B1-4139-BBB2-EC874E9C5110}" xr6:coauthVersionLast="47" xr6:coauthVersionMax="47" xr10:uidLastSave="{00000000-0000-0000-0000-000000000000}"/>
  <bookViews>
    <workbookView xWindow="-120" yWindow="-120" windowWidth="20730" windowHeight="11040" tabRatio="740" xr2:uid="{00000000-000D-0000-FFFF-FFFF00000000}"/>
  </bookViews>
  <sheets>
    <sheet name="CARACTERIZACION INDICADOR" sheetId="2" r:id="rId1"/>
    <sheet name="REPORTE DE DATOS " sheetId="3" r:id="rId2"/>
    <sheet name="GRAFICOS ANALISIS" sheetId="4" r:id="rId3"/>
    <sheet name="Hoja1" sheetId="5" state="hidden" r:id="rId4"/>
  </sheets>
  <externalReferences>
    <externalReference r:id="rId5"/>
  </externalReferences>
  <definedNames>
    <definedName name="_xlnm._FilterDatabase">'[1]REPORTE DE DATOS '!#REF!</definedName>
    <definedName name="Administracion.del.servicio.publico.notarial">Hoja1!$B$2:$B$10</definedName>
    <definedName name="Administración.del.servicio.público.registral">Hoja1!$C$2:$C$12</definedName>
    <definedName name="Comunicación.Estratégica​">Hoja1!$D$2:$D$4</definedName>
    <definedName name="Control.a.sujetos.objeto.de.supervisión">Hoja1!$E$2:$E$3</definedName>
    <definedName name="Control.de.la.Gestión.Institucional">Hoja1!$F$2:$F$5</definedName>
    <definedName name="Control.Disciplinario.Interno">Hoja1!$G$2:$G$3</definedName>
    <definedName name="Direccionamiento.Estratégico.y.Planeación">Hoja1!$H$2:$H$4</definedName>
    <definedName name="Gestión.Administrativa">Hoja1!$I$2:$I$6</definedName>
    <definedName name="Gestión.Contractual">Hoja1!$J$2:$J$3</definedName>
    <definedName name="Gestión.de.Tecnologías.de.la.Información">Hoja1!$K$2:$K$4</definedName>
    <definedName name="Gestión.del.Conocimiento.Innovación.Desarrollo.e.Investigación">Hoja1!$L$2:$L$4</definedName>
    <definedName name="Gestión.del.Talento.Humano">Hoja1!$M$2:$M$6</definedName>
    <definedName name="Gestión.Documental">Hoja1!$N$2:$N$5</definedName>
    <definedName name="Gestión.Financiera">Hoja1!$O$2:$O$12</definedName>
    <definedName name="Gestión.Jurídica">Hoja1!$P$2:$P$5</definedName>
    <definedName name="Inspección.a.sujetos.objeto.de.supervisión">Hoja1!$Q$2:$Q$6</definedName>
    <definedName name="Macroproceso">Hoja1!$A$2:$A$20</definedName>
    <definedName name="Relacionamiento.con.el.Ciudadano">Hoja1!$R$2:$R$3</definedName>
    <definedName name="Selecc">'CARACTERIZACION INDICADOR'!$F$2</definedName>
    <definedName name="Sistemas.Integrados.de.Gestión​">Hoja1!$S$2:$S$5</definedName>
    <definedName name="Vigilancia.a.sujetos.objeto.de.supervisión">Hoja1!$T$2:$T$5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2" i="5" l="1"/>
  <c r="R14" i="3" l="1"/>
  <c r="I20" i="3"/>
  <c r="H20" i="3"/>
  <c r="G20" i="3"/>
  <c r="F20" i="3"/>
  <c r="G24" i="3"/>
  <c r="H24" i="3"/>
  <c r="I24" i="3"/>
  <c r="J24" i="3"/>
  <c r="K24" i="3"/>
  <c r="L24" i="3"/>
  <c r="M24" i="3"/>
  <c r="N24" i="3"/>
  <c r="O24" i="3"/>
  <c r="P24" i="3"/>
  <c r="Q24" i="3"/>
  <c r="F24" i="3"/>
  <c r="R22" i="3"/>
  <c r="Q20" i="3"/>
  <c r="P20" i="3"/>
  <c r="O20" i="3"/>
  <c r="N20" i="3"/>
  <c r="M20" i="3"/>
  <c r="L20" i="3"/>
  <c r="K20" i="3"/>
  <c r="J20" i="3"/>
  <c r="R18" i="3"/>
  <c r="F4" i="4"/>
  <c r="F3" i="4"/>
  <c r="F2" i="4"/>
  <c r="E4" i="3"/>
  <c r="E3" i="3"/>
  <c r="E2" i="3"/>
  <c r="B14" i="3"/>
  <c r="B10" i="3"/>
  <c r="R15" i="3" l="1"/>
  <c r="R19" i="3"/>
  <c r="R20" i="3" s="1"/>
  <c r="R23" i="3"/>
  <c r="R24" i="3" s="1"/>
  <c r="E7" i="4"/>
  <c r="D10" i="3"/>
  <c r="C10" i="3"/>
  <c r="F12" i="3" l="1"/>
  <c r="Q16" i="3"/>
  <c r="P16" i="3"/>
  <c r="O16" i="3"/>
  <c r="N16" i="3"/>
  <c r="M16" i="3"/>
  <c r="L16" i="3"/>
  <c r="K16" i="3"/>
  <c r="J16" i="3"/>
  <c r="I16" i="3"/>
  <c r="H16" i="3"/>
  <c r="G16" i="3"/>
  <c r="F16" i="3"/>
  <c r="G12" i="3"/>
  <c r="H12" i="3"/>
  <c r="I12" i="3"/>
  <c r="J12" i="3"/>
  <c r="K12" i="3"/>
  <c r="L12" i="3"/>
  <c r="M12" i="3"/>
  <c r="N12" i="3"/>
  <c r="O12" i="3"/>
  <c r="P12" i="3"/>
  <c r="Q12" i="3"/>
  <c r="R10" i="3"/>
  <c r="R11" i="3"/>
  <c r="R16" i="3" l="1"/>
  <c r="R1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Diana</author>
  </authors>
  <commentList>
    <comment ref="A8" authorId="0" shapeId="0" xr:uid="{00000000-0006-0000-0000-000001000000}">
      <text>
        <r>
          <rPr>
            <sz val="10"/>
            <rFont val="Arial"/>
            <family val="2"/>
          </rPr>
          <t/>
        </r>
      </text>
    </comment>
    <comment ref="L8" authorId="0" shapeId="0" xr:uid="{00000000-0006-0000-0000-000002000000}">
      <text>
        <r>
          <rPr>
            <sz val="9"/>
            <color indexed="81"/>
            <rFont val="Tahoma"/>
            <charset val="1"/>
          </rPr>
          <t xml:space="preserve">La dependencia define la meta de acuerdo a su necesidad
</t>
        </r>
      </text>
    </comment>
    <comment ref="L9" authorId="0" shapeId="0" xr:uid="{00000000-0006-0000-0000-000003000000}">
      <text>
        <r>
          <rPr>
            <sz val="9"/>
            <color indexed="81"/>
            <rFont val="Tahoma"/>
            <charset val="1"/>
          </rPr>
          <t xml:space="preserve">La dependencia define la meta de acuerdo a su necesidad
</t>
        </r>
      </text>
    </comment>
  </commentList>
</comments>
</file>

<file path=xl/sharedStrings.xml><?xml version="1.0" encoding="utf-8"?>
<sst xmlns="http://schemas.openxmlformats.org/spreadsheetml/2006/main" count="291" uniqueCount="210">
  <si>
    <r>
      <t>Macroproceso</t>
    </r>
    <r>
      <rPr>
        <i/>
        <sz val="12"/>
        <rFont val="Calibri"/>
        <family val="2"/>
        <scheme val="minor"/>
      </rPr>
      <t xml:space="preserve">: </t>
    </r>
  </si>
  <si>
    <t>Gestión.Administrativa</t>
  </si>
  <si>
    <t>Hoja de Vida de Indicadores 2022</t>
  </si>
  <si>
    <t xml:space="preserve">Proceso:  </t>
  </si>
  <si>
    <t>Comisiones y Viáticos</t>
  </si>
  <si>
    <t xml:space="preserve">Grupo de Trabajo : </t>
  </si>
  <si>
    <t>Código</t>
  </si>
  <si>
    <t>Nombre Indicador</t>
  </si>
  <si>
    <t>Objetivo Del Indicador</t>
  </si>
  <si>
    <t>Unidad Medida</t>
  </si>
  <si>
    <t>Clasificación</t>
  </si>
  <si>
    <t>Fórmula</t>
  </si>
  <si>
    <t xml:space="preserve">Origen Numerador </t>
  </si>
  <si>
    <t xml:space="preserve">Origen Denominador  </t>
  </si>
  <si>
    <t>Frecuencia (Recolección De Datos)</t>
  </si>
  <si>
    <t>Frecuencia 
(Reporte De Resultados - Analisis)</t>
  </si>
  <si>
    <t>Técnica Estadistica</t>
  </si>
  <si>
    <t>Meta</t>
  </si>
  <si>
    <t>Tendencia</t>
  </si>
  <si>
    <t xml:space="preserve">Respuesta a solicitudes de Suministros de las Orips y nivel Central atendidas dentro de los procesos </t>
  </si>
  <si>
    <t xml:space="preserve">Medir la oportunidad de respuesta a solicitudes de suministro de elementos en el nivel central y Orips </t>
  </si>
  <si>
    <t xml:space="preserve">Promedio Día/ Solicitud </t>
  </si>
  <si>
    <t>Eficiencia</t>
  </si>
  <si>
    <t xml:space="preserve">(Fecha de respuesta - recha de radicación solicitud) / Total Solicitudes </t>
  </si>
  <si>
    <t>Base de Datos Almacén General  (Excel)</t>
  </si>
  <si>
    <t>Base de Datos Almacén General (Excel)</t>
  </si>
  <si>
    <t>Mensual</t>
  </si>
  <si>
    <t>Cuatrimestral</t>
  </si>
  <si>
    <t xml:space="preserve">Lineal </t>
  </si>
  <si>
    <t xml:space="preserve">Descendente </t>
  </si>
  <si>
    <t>GA-GSA-INDI-2</t>
  </si>
  <si>
    <t>Mantenimiento preventivo y correctivo parque automor de la SNR.</t>
  </si>
  <si>
    <t xml:space="preserve">Mantenimiento preventivo y correctivo parque automotor de la SNR </t>
  </si>
  <si>
    <t>%</t>
  </si>
  <si>
    <t xml:space="preserve">No. De Solicitudes atendias / Total de solicitudes Recibidas </t>
  </si>
  <si>
    <t>Base de Datos (Excel)</t>
  </si>
  <si>
    <t xml:space="preserve">Columna </t>
  </si>
  <si>
    <t>Ascendente</t>
  </si>
  <si>
    <t>GA-GSA-INDI-3</t>
  </si>
  <si>
    <t xml:space="preserve">Solicitudes de comisión de servicios para funcionarios y contratistas de prestación de servicios de la SNR </t>
  </si>
  <si>
    <t xml:space="preserve">Medir el volumen de Comisiones aprobadas por la entidad. </t>
  </si>
  <si>
    <t xml:space="preserve">Total de solicitudes aprobadas para trámite / Total de solicitudes radicadas </t>
  </si>
  <si>
    <t>GA-GSA-INDI-4</t>
  </si>
  <si>
    <t xml:space="preserve">Legalización de comisiones de servicios tramitadas </t>
  </si>
  <si>
    <t xml:space="preserve">Medir el volumen de comisiones legalizadas </t>
  </si>
  <si>
    <t xml:space="preserve">Total de comisiones legalizadas / Total de comisiones ordenadas que vencen en el mes </t>
  </si>
  <si>
    <t>Proyectó:</t>
  </si>
  <si>
    <t xml:space="preserve">Angie Daniela Useche Sagastuy </t>
  </si>
  <si>
    <t>Cargo</t>
  </si>
  <si>
    <t xml:space="preserve">Contratista </t>
  </si>
  <si>
    <t>Revisó:</t>
  </si>
  <si>
    <t xml:space="preserve">Jackeline Rocío Gómez Espitia </t>
  </si>
  <si>
    <t xml:space="preserve">Coordinadora de Grupo de Servicios Administrativos </t>
  </si>
  <si>
    <t>Aprobó:</t>
  </si>
  <si>
    <t xml:space="preserve">Álvaro de Fátima Gómez Trujillo </t>
  </si>
  <si>
    <t xml:space="preserve">Director Financiero y Administrativo </t>
  </si>
  <si>
    <t>Reporte de Datos</t>
  </si>
  <si>
    <t>Nombre</t>
  </si>
  <si>
    <t>Variables</t>
  </si>
  <si>
    <t>I Cuatrimestre</t>
  </si>
  <si>
    <t>II Cuatrimeste</t>
  </si>
  <si>
    <t>III Cuatrimestre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</si>
  <si>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</si>
  <si>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</si>
  <si>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</si>
  <si>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</si>
  <si>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</si>
  <si>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</si>
  <si>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</si>
  <si>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</si>
  <si>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</si>
  <si>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</si>
  <si>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</si>
  <si>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</si>
  <si>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</si>
  <si>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Fecha de respuesta - fecha de radicacion solicitud</t>
  </si>
  <si>
    <t>Total de Solicitudes</t>
  </si>
  <si>
    <t>Indice</t>
  </si>
  <si>
    <t>Meta Trimestral</t>
  </si>
  <si>
    <t xml:space="preserve">No. De solicitudes atendidas/ Total de Solicitudes recibidas </t>
  </si>
  <si>
    <t xml:space="preserve">No. De Solicitudes Atendidas </t>
  </si>
  <si>
    <t xml:space="preserve">Total de Solicitudes Recibidas </t>
  </si>
  <si>
    <t xml:space="preserve">Total de solicitudes aprobadas para tramite / Total de solicitudes radicadas </t>
  </si>
  <si>
    <t>Total solicitudes aprobadas para tramite</t>
  </si>
  <si>
    <t>Total solicitudes radicadas</t>
  </si>
  <si>
    <t xml:space="preserve">Total de comisiones legalizadas / Total de comisones ordenadas que finalizan en el mes </t>
  </si>
  <si>
    <t>Total comisiones legalizadas</t>
  </si>
  <si>
    <t>Total comisiones que finalizan en el mes</t>
  </si>
  <si>
    <t>Gráficos y Análisis</t>
  </si>
  <si>
    <t>NOMBRE INDICADOR:</t>
  </si>
  <si>
    <t>ANALISIS CUALITATIVO DE DATOS Y TENDENCIAS</t>
  </si>
  <si>
    <t>PRIMER CUATRIMESTRE</t>
  </si>
  <si>
    <t>SEGUNDO CUATRIMESTRE</t>
  </si>
  <si>
    <t>TERCER CUATRIMESTRE</t>
  </si>
  <si>
    <r>
      <t>En lo referente al primer Cuatrimestre de 2022,  se cumplió  con la meta establecida para el indicador  "</t>
    </r>
    <r>
      <rPr>
        <i/>
        <sz val="11"/>
        <color rgb="FF000000"/>
        <rFont val="Calibri"/>
        <family val="2"/>
      </rPr>
      <t>Respuesta a solicitudes de Suministros de las Orips y nivel Central atendidas dentro de los términos</t>
    </r>
    <r>
      <rPr>
        <sz val="11"/>
        <color rgb="FF000000"/>
        <rFont val="Calibri"/>
        <family val="2"/>
      </rPr>
      <t>" puesto que durante el Cuatrimestre se  atendieron 1696 solicitudes de las 196 ORIP  y de las diferentes dependencias de nivel central , para las cuales el tiempo promedio de respuesta fue 85%</t>
    </r>
  </si>
  <si>
    <r>
      <t>Según el gráfico de análisi, lo que se evidencia del al segundo Cuatrimestre de 2022,  se cumplió  con la meta establecida para el indicador y se trató en los más posible sonstenerla y que no bajara del límite  establecido, como nombre "</t>
    </r>
    <r>
      <rPr>
        <i/>
        <sz val="11"/>
        <color rgb="FF000000"/>
        <rFont val="Calibri"/>
        <family val="2"/>
      </rPr>
      <t>Respuesta a solicitudes de Suministros de las Orips y nivel Central atendidas dentro de los términos</t>
    </r>
    <r>
      <rPr>
        <sz val="11"/>
        <color rgb="FF000000"/>
        <rFont val="Calibri"/>
        <family val="2"/>
      </rPr>
      <t>" puesto que durante el Cuatrimestre se  atendieron 1715 solicitudes de las 196 ORIP  y de las diferentes dependencias de nivel central , para las cuales el tiempo promedio de respuesta fue 85%</t>
    </r>
  </si>
  <si>
    <t>ACCIONES PARA LA MEJORA</t>
  </si>
  <si>
    <t xml:space="preserve">NO. FORMATO ACCIÓN CORRECTIVA- PREVENTIVA </t>
  </si>
  <si>
    <t xml:space="preserve">Mejorar el tiempo de demora en respuesta, ya que se cuenta con más personal para responder dichas solicitudes </t>
  </si>
  <si>
    <t xml:space="preserve">Para el primero cuatrimestre de 2022 se recibieron solicitudes de 16 mantenimientos en enero 1, febrero 1, marzo 7 y abril 7 las cuales fueron atendidas satisfactoriamente, por lo que se logró una cobertura del 100%. </t>
  </si>
  <si>
    <t xml:space="preserve">Actualización del proceso y procedimiento de vehículos, mesas de trabajo para el mejoramiento indicador </t>
  </si>
  <si>
    <t>Durante el primer Cuatrimestre de 2022 se aprobaon 807 solicitadas por las diferentes dependencias de la Entidad, el porcentaje  promedio de aprobación para este trimestre fue del 100%.</t>
  </si>
  <si>
    <t>Lo anterior obedece a que dichas aprobaciones son realizadas directamente por el despacho de la superintendencia.</t>
  </si>
  <si>
    <t xml:space="preserve">Actualización del proceso y procedimiento de comisines y viáticos, mesas de trabajo para el mejoramiento indicador </t>
  </si>
  <si>
    <t>Durante el primer Cuatrimestre de 2022  se  cumplió con la meta de legalización,  para un porcentaje  promedio  de legalización de comisiones del 90%. Se ha tenido pico en las solicitudes de marzo dado que los funcionarios y contratistas han viajado mas en este mes  en comparación con los demás meses del primer cuatrimestre de 2022</t>
  </si>
  <si>
    <t xml:space="preserve">Actualización del proceso y procedimiento de Legalizaciones y modificaciones en los indicadores </t>
  </si>
  <si>
    <t>Macroproceso</t>
  </si>
  <si>
    <r>
      <t>Administracion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servicio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publico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notarial</t>
    </r>
  </si>
  <si>
    <r>
      <t>Administración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servicio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público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 xml:space="preserve">registral
</t>
    </r>
  </si>
  <si>
    <r>
      <t>Comunicación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Estratégica​</t>
    </r>
  </si>
  <si>
    <r>
      <t>Control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a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sujetos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objeto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supervisión</t>
    </r>
  </si>
  <si>
    <r>
      <t>Control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la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Institucional</t>
    </r>
  </si>
  <si>
    <r>
      <t>Control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Disciplinario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Interno</t>
    </r>
  </si>
  <si>
    <r>
      <t>Direccionamiento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Estratégico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y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Planeación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</si>
  <si>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Administrativa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</si>
  <si>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Contractual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</si>
  <si>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Tecnologías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la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Información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</si>
  <si>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Conocimiento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Innovación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Desarrollo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Investigación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</si>
  <si>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Talento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Humano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</si>
  <si>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Documental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</si>
  <si>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Financiera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</si>
  <si>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Jurídica</t>
    </r>
  </si>
  <si>
    <r>
      <t>Inspección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a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sujetos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objeto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supervisión</t>
    </r>
  </si>
  <si>
    <r>
      <t>Relacionamiento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con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el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Ciudadano</t>
    </r>
  </si>
  <si>
    <r>
      <t>Sistemas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Integrados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Gestión​</t>
    </r>
  </si>
  <si>
    <r>
      <t>Vigilancia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a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sujetos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objeto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supervisión</t>
    </r>
  </si>
  <si>
    <t>Clasificación de notarias en subsidiadas y no subsidiadas</t>
  </si>
  <si>
    <t>Actuaciones Administrativas</t>
  </si>
  <si>
    <t>Comunicaciones Externas                 ​</t>
  </si>
  <si>
    <t>Intervención a sujetos objeto de supervisión</t>
  </si>
  <si>
    <t>Administración del Sistema General de Riesgos y/o oportunidades institucionales</t>
  </si>
  <si>
    <t>Gestión disciplinaria interna</t>
  </si>
  <si>
    <t>Cooperación y Relaciones Nacionales e Internacionales​</t>
  </si>
  <si>
    <t>Gestión precontractual, contractual, ejecución y liquidación de procesos contractuales</t>
  </si>
  <si>
    <t>Gestión de incorporación de tecnologías</t>
  </si>
  <si>
    <t>Gestión de la Innovación</t>
  </si>
  <si>
    <t>Bienestar</t>
  </si>
  <si>
    <t>Administración Documental</t>
  </si>
  <si>
    <t>Administración pensional</t>
  </si>
  <si>
    <t>Administración Judicial</t>
  </si>
  <si>
    <t>Análisis de la información a Sujetos Objeto de Supervisión</t>
  </si>
  <si>
    <t>Atención a Peticiones</t>
  </si>
  <si>
    <t>Sistema de Gestión Ambiental</t>
  </si>
  <si>
    <t>Orientación e instrucción a Curadores Urbanos</t>
  </si>
  <si>
    <t>error</t>
  </si>
  <si>
    <t>Comunicaciones y expedición de certificaciones</t>
  </si>
  <si>
    <t>Consulta de Índices de Propietarios e Históricos</t>
  </si>
  <si>
    <t>Comunicaciones Internas                 ​</t>
  </si>
  <si>
    <t>Procesos disciplinarios a sujetos objeto de supervisión</t>
  </si>
  <si>
    <t>Auditorias de Gestión</t>
  </si>
  <si>
    <t>Planeación Institucional</t>
  </si>
  <si>
    <t>Inventarios</t>
  </si>
  <si>
    <t>Gestión de recursos de tecnología</t>
  </si>
  <si>
    <t>Gestión del Conocimiento y analítica</t>
  </si>
  <si>
    <t xml:space="preserve">Fortalecimiento de competencias </t>
  </si>
  <si>
    <t>Planeación Documental y Mejora Continua</t>
  </si>
  <si>
    <t>Conciliaciones institucionales</t>
  </si>
  <si>
    <t>Apoyo Jurídico Registral, Notarial y de Curadores Urbanos</t>
  </si>
  <si>
    <t>Seguimiento a Instrucciones Administrativas y Providencias Judiciales</t>
  </si>
  <si>
    <t>Mecanismos de participación ciudadana OAC</t>
  </si>
  <si>
    <t>Sistema de Gestión de la Calidad​</t>
  </si>
  <si>
    <t>Orientación e instrucción a Gestores y Operadores Catastrales</t>
  </si>
  <si>
    <t>Creación, Supresión y Modificación de Círculos Notariales</t>
  </si>
  <si>
    <t>Corrección de Documentos sometidos a Registro</t>
  </si>
  <si>
    <t>Notificaciones​</t>
  </si>
  <si>
    <t>Formulación y Seguimiento a planes de mejoramiento integrados</t>
  </si>
  <si>
    <t>Programación Presupuestal</t>
  </si>
  <si>
    <t>Mantenimiento de la Infraestructura Física</t>
  </si>
  <si>
    <t>Innovación y desarrollo</t>
  </si>
  <si>
    <t xml:space="preserve">Gestión Investigación Institucional </t>
  </si>
  <si>
    <t>Nómina</t>
  </si>
  <si>
    <t>Preservación y Conservación Documental</t>
  </si>
  <si>
    <t>Contabilización y Generación de Obligaciones</t>
  </si>
  <si>
    <t>Concurso y Carretal Notarial</t>
  </si>
  <si>
    <t>Supervisión a Sujetos Objeto de Supervisión</t>
  </si>
  <si>
    <t>Sistema de Gestión de SST</t>
  </si>
  <si>
    <t>Orientación e instrucción a Notarios y Cónsules</t>
  </si>
  <si>
    <t>Creación, supresión y modificación de códigos jurídicos notariales</t>
  </si>
  <si>
    <t>Creación, Supresión y Modificación  de Círculos Registrales</t>
  </si>
  <si>
    <t>Seguimiento,  medición y evaluación de la Gestión </t>
  </si>
  <si>
    <t xml:space="preserve">Siniestros y Seguros </t>
  </si>
  <si>
    <t>Retiro del Servicio.​</t>
  </si>
  <si>
    <t>Producción, Gestión y Tramites Documentales</t>
  </si>
  <si>
    <t>Contabilización y Liquidación Ley 55/85</t>
  </si>
  <si>
    <t>Jurisdicción Coactiva</t>
  </si>
  <si>
    <t>Visitas Especiales a los Sujetos Objeto de Supervisión</t>
  </si>
  <si>
    <t>Sistema de Seguridad de la Información</t>
  </si>
  <si>
    <t>Orientación e instrucción a Registradores de Instrumentos Públicos</t>
  </si>
  <si>
    <t>Inducción y capacitación para notarios y cónsules</t>
  </si>
  <si>
    <t>Creación, Supresión y Modificación de Códigos de Actos Jurídicos Registrales</t>
  </si>
  <si>
    <t xml:space="preserve">Suministros de bienes y servicios </t>
  </si>
  <si>
    <t>Vinculación</t>
  </si>
  <si>
    <t>Devoluciones de Dinero</t>
  </si>
  <si>
    <t>Visitas Generales a los Sujetos Objeto de Supervisión</t>
  </si>
  <si>
    <t>Registro público de carrera notarial</t>
  </si>
  <si>
    <t xml:space="preserve">Expedición de Certificados Inmobiliarios </t>
  </si>
  <si>
    <t>Ejecución Presupuestal</t>
  </si>
  <si>
    <t>Reparto notarial</t>
  </si>
  <si>
    <t>Gestión registral para el saneamiento y la formalización de la propiedad inmobiliaria urbana</t>
  </si>
  <si>
    <t>Estados Financieros</t>
  </si>
  <si>
    <t>Trámite de novedades de notarios</t>
  </si>
  <si>
    <t>Implementación de Modelo de Servicio Ventanilla Única</t>
  </si>
  <si>
    <t>Operaciones Reciprocas</t>
  </si>
  <si>
    <t>Trámite de novedades notariales</t>
  </si>
  <si>
    <t>Interoperabilidad Registro – Catastro Multipropósito</t>
  </si>
  <si>
    <t>Pagos institucionales</t>
  </si>
  <si>
    <t>Manejo Administrativo Novedades en las ORIP</t>
  </si>
  <si>
    <t>Recaudos</t>
  </si>
  <si>
    <t>Registro de Instrumentos Públicos</t>
  </si>
  <si>
    <t>Reclasificación y Conciliaciones de Retención en la Fuente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</si>
</sst>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0"/>
      <color rgb="FFFFFFFF"/>
      <name val="Calibri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sz val="10"/>
      <color theme="0"/>
      <name val="Arial"/>
      <family val="2"/>
    </font>
    <font>
      <sz val="9"/>
      <color indexed="81"/>
      <name val="Tahoma"/>
      <charset val="1"/>
    </font>
    <font>
      <sz val="8"/>
      <name val="Arial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i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3" tint="0.79998168889431442"/>
        <bgColor theme="0" tint="-4.9989318521683403E-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/>
  </cellStyleXfs>
  <cellXfs count="21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3" borderId="0" xfId="0" applyFont="1" applyFill="1">
      <alignment vertical="center"/>
    </xf>
    <xf numFmtId="0" fontId="9" fillId="4" borderId="0" xfId="0" applyFont="1" applyFill="1" applyAlignment="1"/>
    <xf numFmtId="0" fontId="9" fillId="4" borderId="0" xfId="0" applyFont="1" applyFill="1" applyAlignment="1">
      <alignment wrapText="1"/>
    </xf>
    <xf numFmtId="0" fontId="9" fillId="4" borderId="0" xfId="0" applyFont="1" applyFill="1" applyAlignment="1">
      <alignment horizontal="left"/>
    </xf>
    <xf numFmtId="0" fontId="9" fillId="0" borderId="0" xfId="0" applyFont="1" applyAlignment="1"/>
    <xf numFmtId="0" fontId="5" fillId="3" borderId="9" xfId="0" applyFont="1" applyFill="1" applyBorder="1" applyAlignment="1"/>
    <xf numFmtId="0" fontId="5" fillId="3" borderId="10" xfId="0" applyFont="1" applyFill="1" applyBorder="1" applyAlignment="1">
      <alignment horizontal="center"/>
    </xf>
    <xf numFmtId="0" fontId="10" fillId="3" borderId="10" xfId="0" applyFont="1" applyFill="1" applyBorder="1">
      <alignment vertical="center"/>
    </xf>
    <xf numFmtId="0" fontId="9" fillId="3" borderId="10" xfId="0" applyFont="1" applyFill="1" applyBorder="1" applyAlignment="1"/>
    <xf numFmtId="0" fontId="9" fillId="0" borderId="10" xfId="0" applyFont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3" borderId="0" xfId="0" applyFont="1" applyFill="1" applyAlignment="1"/>
    <xf numFmtId="0" fontId="5" fillId="3" borderId="12" xfId="0" applyFont="1" applyFill="1" applyBorder="1" applyAlignment="1"/>
    <xf numFmtId="0" fontId="5" fillId="3" borderId="0" xfId="0" applyFont="1" applyFill="1" applyAlignment="1"/>
    <xf numFmtId="0" fontId="10" fillId="3" borderId="0" xfId="0" applyFont="1" applyFill="1">
      <alignment vertical="center"/>
    </xf>
    <xf numFmtId="0" fontId="14" fillId="3" borderId="10" xfId="0" applyFont="1" applyFill="1" applyBorder="1" applyAlignment="1"/>
    <xf numFmtId="0" fontId="14" fillId="0" borderId="0" xfId="0" applyFont="1" applyAlignment="1"/>
    <xf numFmtId="0" fontId="14" fillId="3" borderId="0" xfId="0" applyFont="1" applyFill="1" applyAlignment="1"/>
    <xf numFmtId="0" fontId="9" fillId="3" borderId="10" xfId="0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9" fillId="0" borderId="10" xfId="0" applyFont="1" applyBorder="1" applyAlignment="1"/>
    <xf numFmtId="0" fontId="9" fillId="0" borderId="11" xfId="0" applyFont="1" applyBorder="1" applyAlignment="1"/>
    <xf numFmtId="0" fontId="9" fillId="0" borderId="13" xfId="0" applyFont="1" applyBorder="1" applyAlignment="1"/>
    <xf numFmtId="0" fontId="9" fillId="0" borderId="15" xfId="0" applyFont="1" applyBorder="1" applyAlignment="1"/>
    <xf numFmtId="0" fontId="9" fillId="0" borderId="16" xfId="0" applyFont="1" applyBorder="1" applyAlignment="1"/>
    <xf numFmtId="0" fontId="15" fillId="0" borderId="0" xfId="0" applyFont="1" applyAlignment="1"/>
    <xf numFmtId="0" fontId="4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/>
    <xf numFmtId="0" fontId="9" fillId="4" borderId="0" xfId="0" applyFont="1" applyFill="1" applyAlignment="1">
      <alignment horizontal="right"/>
    </xf>
    <xf numFmtId="0" fontId="5" fillId="3" borderId="0" xfId="0" applyFont="1" applyFill="1" applyAlignment="1">
      <alignment horizontal="right" vertical="center"/>
    </xf>
    <xf numFmtId="9" fontId="9" fillId="3" borderId="10" xfId="1" applyFont="1" applyFill="1" applyBorder="1" applyAlignment="1">
      <alignment horizontal="left"/>
    </xf>
    <xf numFmtId="9" fontId="9" fillId="3" borderId="0" xfId="1" applyFont="1" applyFill="1" applyBorder="1" applyAlignment="1">
      <alignment horizontal="left"/>
    </xf>
    <xf numFmtId="9" fontId="12" fillId="3" borderId="15" xfId="1" applyFont="1" applyFill="1" applyBorder="1" applyAlignment="1"/>
    <xf numFmtId="9" fontId="4" fillId="2" borderId="3" xfId="1" applyFont="1" applyFill="1" applyBorder="1" applyAlignment="1">
      <alignment horizontal="center" vertical="center" wrapText="1"/>
    </xf>
    <xf numFmtId="9" fontId="9" fillId="0" borderId="0" xfId="1" applyFont="1" applyFill="1" applyAlignment="1"/>
    <xf numFmtId="9" fontId="5" fillId="0" borderId="0" xfId="1" applyFont="1" applyBorder="1">
      <alignment vertical="center"/>
    </xf>
    <xf numFmtId="9" fontId="5" fillId="0" borderId="0" xfId="1" applyFont="1">
      <alignment vertical="center"/>
    </xf>
    <xf numFmtId="9" fontId="5" fillId="3" borderId="0" xfId="1" applyFont="1" applyFill="1">
      <alignment vertical="center"/>
    </xf>
    <xf numFmtId="9" fontId="5" fillId="3" borderId="0" xfId="1" applyFont="1" applyFill="1" applyBorder="1">
      <alignment vertical="center"/>
    </xf>
    <xf numFmtId="0" fontId="16" fillId="3" borderId="15" xfId="0" applyFont="1" applyFill="1" applyBorder="1" applyAlignment="1"/>
    <xf numFmtId="0" fontId="9" fillId="0" borderId="14" xfId="0" applyFont="1" applyBorder="1" applyAlignment="1"/>
    <xf numFmtId="0" fontId="12" fillId="3" borderId="15" xfId="0" applyFont="1" applyFill="1" applyBorder="1" applyAlignment="1">
      <alignment horizontal="right"/>
    </xf>
    <xf numFmtId="0" fontId="15" fillId="4" borderId="0" xfId="0" applyFont="1" applyFill="1" applyAlignment="1"/>
    <xf numFmtId="0" fontId="6" fillId="3" borderId="9" xfId="0" applyFont="1" applyFill="1" applyBorder="1" applyAlignment="1"/>
    <xf numFmtId="0" fontId="6" fillId="3" borderId="12" xfId="0" applyFont="1" applyFill="1" applyBorder="1" applyAlignment="1">
      <alignment horizontal="left"/>
    </xf>
    <xf numFmtId="0" fontId="6" fillId="3" borderId="12" xfId="0" applyFont="1" applyFill="1" applyBorder="1" applyAlignment="1"/>
    <xf numFmtId="0" fontId="6" fillId="0" borderId="0" xfId="0" applyFont="1">
      <alignment vertical="center"/>
    </xf>
    <xf numFmtId="1" fontId="17" fillId="0" borderId="3" xfId="1" applyNumberFormat="1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right"/>
    </xf>
    <xf numFmtId="0" fontId="11" fillId="3" borderId="13" xfId="0" applyFont="1" applyFill="1" applyBorder="1" applyAlignment="1">
      <alignment horizontal="right"/>
    </xf>
    <xf numFmtId="14" fontId="11" fillId="3" borderId="13" xfId="0" applyNumberFormat="1" applyFont="1" applyFill="1" applyBorder="1" applyAlignment="1">
      <alignment horizontal="right"/>
    </xf>
    <xf numFmtId="0" fontId="12" fillId="3" borderId="16" xfId="0" applyFont="1" applyFill="1" applyBorder="1" applyAlignment="1">
      <alignment horizontal="right"/>
    </xf>
    <xf numFmtId="9" fontId="17" fillId="0" borderId="3" xfId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/>
    </xf>
    <xf numFmtId="0" fontId="8" fillId="3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5" fillId="0" borderId="3" xfId="0" applyFont="1" applyBorder="1" applyAlignment="1"/>
    <xf numFmtId="0" fontId="6" fillId="0" borderId="3" xfId="0" applyFont="1" applyBorder="1" applyAlignment="1"/>
    <xf numFmtId="0" fontId="20" fillId="0" borderId="3" xfId="0" applyFont="1" applyBorder="1" applyAlignment="1"/>
    <xf numFmtId="0" fontId="20" fillId="0" borderId="0" xfId="0" applyFont="1" applyAlignment="1">
      <alignment horizontal="center"/>
    </xf>
    <xf numFmtId="0" fontId="12" fillId="3" borderId="15" xfId="0" applyFont="1" applyFill="1" applyBorder="1">
      <alignment vertical="center"/>
    </xf>
    <xf numFmtId="0" fontId="22" fillId="3" borderId="10" xfId="0" applyFont="1" applyFill="1" applyBorder="1" applyAlignment="1">
      <alignment horizontal="right" vertical="center"/>
    </xf>
    <xf numFmtId="0" fontId="22" fillId="3" borderId="0" xfId="0" applyFont="1" applyFill="1" applyAlignment="1">
      <alignment horizontal="right" vertical="center"/>
    </xf>
    <xf numFmtId="0" fontId="24" fillId="3" borderId="10" xfId="0" applyFont="1" applyFill="1" applyBorder="1" applyAlignment="1"/>
    <xf numFmtId="0" fontId="24" fillId="0" borderId="0" xfId="0" applyFont="1" applyAlignment="1"/>
    <xf numFmtId="0" fontId="23" fillId="3" borderId="0" xfId="0" applyFont="1" applyFill="1">
      <alignment vertical="center"/>
    </xf>
    <xf numFmtId="0" fontId="18" fillId="4" borderId="11" xfId="0" applyFont="1" applyFill="1" applyBorder="1" applyAlignment="1">
      <alignment horizontal="center"/>
    </xf>
    <xf numFmtId="0" fontId="11" fillId="3" borderId="11" xfId="0" applyFont="1" applyFill="1" applyBorder="1" applyAlignment="1"/>
    <xf numFmtId="0" fontId="11" fillId="3" borderId="13" xfId="0" applyFont="1" applyFill="1" applyBorder="1" applyAlignment="1">
      <alignment horizontal="left"/>
    </xf>
    <xf numFmtId="14" fontId="11" fillId="3" borderId="13" xfId="0" applyNumberFormat="1" applyFont="1" applyFill="1" applyBorder="1" applyAlignment="1">
      <alignment horizontal="left"/>
    </xf>
    <xf numFmtId="0" fontId="12" fillId="3" borderId="14" xfId="0" applyFont="1" applyFill="1" applyBorder="1" applyAlignment="1"/>
    <xf numFmtId="0" fontId="12" fillId="3" borderId="16" xfId="0" applyFont="1" applyFill="1" applyBorder="1" applyAlignment="1"/>
    <xf numFmtId="0" fontId="6" fillId="3" borderId="38" xfId="0" applyFont="1" applyFill="1" applyBorder="1" applyAlignment="1">
      <alignment horizontal="left"/>
    </xf>
    <xf numFmtId="0" fontId="27" fillId="3" borderId="24" xfId="0" applyFont="1" applyFill="1" applyBorder="1" applyAlignment="1">
      <alignment horizontal="left"/>
    </xf>
    <xf numFmtId="0" fontId="27" fillId="3" borderId="27" xfId="0" applyFont="1" applyFill="1" applyBorder="1" applyAlignment="1">
      <alignment horizontal="left"/>
    </xf>
    <xf numFmtId="0" fontId="27" fillId="3" borderId="40" xfId="0" applyFont="1" applyFill="1" applyBorder="1" applyAlignment="1">
      <alignment horizontal="left"/>
    </xf>
    <xf numFmtId="0" fontId="19" fillId="2" borderId="17" xfId="0" applyFont="1" applyFill="1" applyBorder="1" applyAlignment="1">
      <alignment horizontal="right" vertical="center"/>
    </xf>
    <xf numFmtId="0" fontId="19" fillId="2" borderId="11" xfId="0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center" vertical="center"/>
    </xf>
    <xf numFmtId="1" fontId="1" fillId="3" borderId="30" xfId="1" applyNumberFormat="1" applyFont="1" applyFill="1" applyBorder="1" applyAlignment="1">
      <alignment horizontal="right" vertical="center" wrapText="1"/>
    </xf>
    <xf numFmtId="1" fontId="29" fillId="3" borderId="31" xfId="1" applyNumberFormat="1" applyFont="1" applyFill="1" applyBorder="1" applyAlignment="1">
      <alignment horizontal="right"/>
    </xf>
    <xf numFmtId="1" fontId="1" fillId="3" borderId="32" xfId="1" applyNumberFormat="1" applyFont="1" applyFill="1" applyBorder="1" applyAlignment="1">
      <alignment horizontal="right" vertical="center" wrapText="1"/>
    </xf>
    <xf numFmtId="1" fontId="29" fillId="3" borderId="24" xfId="1" applyNumberFormat="1" applyFont="1" applyFill="1" applyBorder="1" applyAlignment="1">
      <alignment horizontal="right"/>
    </xf>
    <xf numFmtId="10" fontId="30" fillId="3" borderId="32" xfId="1" applyNumberFormat="1" applyFont="1" applyFill="1" applyBorder="1" applyAlignment="1">
      <alignment horizontal="right"/>
    </xf>
    <xf numFmtId="10" fontId="30" fillId="3" borderId="3" xfId="1" applyNumberFormat="1" applyFont="1" applyFill="1" applyBorder="1" applyAlignment="1">
      <alignment horizontal="right"/>
    </xf>
    <xf numFmtId="10" fontId="30" fillId="3" borderId="24" xfId="1" applyNumberFormat="1" applyFont="1" applyFill="1" applyBorder="1" applyAlignment="1">
      <alignment horizontal="right"/>
    </xf>
    <xf numFmtId="9" fontId="27" fillId="3" borderId="34" xfId="1" applyFont="1" applyFill="1" applyBorder="1" applyAlignment="1">
      <alignment horizontal="right" vertical="center"/>
    </xf>
    <xf numFmtId="9" fontId="27" fillId="3" borderId="33" xfId="1" applyFont="1" applyFill="1" applyBorder="1" applyAlignment="1">
      <alignment horizontal="right" vertical="center"/>
    </xf>
    <xf numFmtId="9" fontId="27" fillId="3" borderId="27" xfId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39" xfId="0" applyBorder="1" applyAlignment="1">
      <alignment horizontal="left"/>
    </xf>
    <xf numFmtId="0" fontId="23" fillId="3" borderId="10" xfId="0" applyFont="1" applyFill="1" applyBorder="1">
      <alignment vertical="center"/>
    </xf>
    <xf numFmtId="0" fontId="0" fillId="6" borderId="0" xfId="0" applyFill="1" applyAlignment="1">
      <alignment horizontal="center" vertical="center"/>
    </xf>
    <xf numFmtId="0" fontId="0" fillId="5" borderId="3" xfId="0" applyFill="1" applyBorder="1" applyAlignment="1">
      <alignment horizontal="left" vertical="center"/>
    </xf>
    <xf numFmtId="9" fontId="5" fillId="0" borderId="0" xfId="1" applyFont="1" applyAlignment="1">
      <alignment vertical="center"/>
    </xf>
    <xf numFmtId="0" fontId="37" fillId="0" borderId="41" xfId="0" applyFont="1" applyBorder="1" applyAlignment="1">
      <alignment horizontal="left"/>
    </xf>
    <xf numFmtId="0" fontId="37" fillId="0" borderId="3" xfId="0" applyFont="1" applyBorder="1" applyAlignment="1">
      <alignment horizontal="left"/>
    </xf>
    <xf numFmtId="0" fontId="38" fillId="7" borderId="41" xfId="0" applyFont="1" applyFill="1" applyBorder="1" applyAlignment="1">
      <alignment horizontal="left" vertical="center" wrapText="1"/>
    </xf>
    <xf numFmtId="0" fontId="37" fillId="7" borderId="3" xfId="0" applyFont="1" applyFill="1" applyBorder="1" applyAlignment="1">
      <alignment horizontal="left"/>
    </xf>
    <xf numFmtId="0" fontId="39" fillId="7" borderId="41" xfId="0" applyFont="1" applyFill="1" applyBorder="1" applyAlignment="1">
      <alignment horizontal="left"/>
    </xf>
    <xf numFmtId="0" fontId="39" fillId="7" borderId="3" xfId="0" applyFont="1" applyFill="1" applyBorder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27" fillId="3" borderId="17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27" fillId="3" borderId="19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0" fontId="31" fillId="3" borderId="15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25" fillId="4" borderId="35" xfId="0" applyFont="1" applyFill="1" applyBorder="1" applyAlignment="1">
      <alignment horizontal="center"/>
    </xf>
    <xf numFmtId="0" fontId="25" fillId="4" borderId="36" xfId="0" applyFont="1" applyFill="1" applyBorder="1" applyAlignment="1">
      <alignment horizontal="center"/>
    </xf>
    <xf numFmtId="0" fontId="25" fillId="4" borderId="37" xfId="0" applyFont="1" applyFill="1" applyBorder="1" applyAlignment="1">
      <alignment horizontal="center"/>
    </xf>
    <xf numFmtId="0" fontId="26" fillId="4" borderId="35" xfId="0" applyFont="1" applyFill="1" applyBorder="1" applyAlignment="1">
      <alignment horizontal="center"/>
    </xf>
    <xf numFmtId="0" fontId="26" fillId="4" borderId="36" xfId="0" applyFont="1" applyFill="1" applyBorder="1" applyAlignment="1">
      <alignment horizontal="center"/>
    </xf>
    <xf numFmtId="0" fontId="26" fillId="4" borderId="37" xfId="0" applyFont="1" applyFill="1" applyBorder="1" applyAlignment="1">
      <alignment horizontal="center"/>
    </xf>
    <xf numFmtId="0" fontId="37" fillId="0" borderId="42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/>
    </xf>
    <xf numFmtId="0" fontId="32" fillId="3" borderId="0" xfId="0" applyFont="1" applyFill="1" applyAlignment="1">
      <alignment horizontal="center" vertical="center"/>
    </xf>
    <xf numFmtId="0" fontId="32" fillId="3" borderId="1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7" fillId="0" borderId="5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 vertical="top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7" fillId="0" borderId="29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36" fillId="0" borderId="23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42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6" fillId="0" borderId="2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Normal" xfId="0" builtinId="0"/>
    <cellStyle name="Normal 3" xfId="2" xr:uid="{00000000-0005-0000-0000-000001000000}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00"/>
      <rgbColor rgb="0099CCFF"/>
      <rgbColor rgb="00CCCCFF"/>
      <rgbColor rgb="00FFFF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FF"/>
      <color rgb="FFCC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238770685579196E-2"/>
          <c:y val="0.16597479662868225"/>
          <c:w val="0.95839243498817972"/>
          <c:h val="0.75099558207397987"/>
        </c:manualLayout>
      </c:layout>
      <c:lineChart>
        <c:grouping val="standard"/>
        <c:varyColors val="0"/>
        <c:ser>
          <c:idx val="1"/>
          <c:order val="0"/>
          <c:tx>
            <c:strRef>
              <c:f>'REPORTE DE DATOS '!$E$12</c:f>
              <c:strCache>
                <c:ptCount val="1"/>
                <c:pt idx="0">
                  <c:v>Indice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'REPORTE DE DATOS '!$F$12:$Q$12</c:f>
              <c:numCache>
                <c:formatCode>0.00%</c:formatCode>
                <c:ptCount val="12"/>
                <c:pt idx="0">
                  <c:v>0.92807424593967514</c:v>
                </c:pt>
                <c:pt idx="1">
                  <c:v>0.85178875638841567</c:v>
                </c:pt>
                <c:pt idx="2">
                  <c:v>0.92165898617511521</c:v>
                </c:pt>
                <c:pt idx="3">
                  <c:v>0.92213114754098358</c:v>
                </c:pt>
                <c:pt idx="4">
                  <c:v>0.95731707317073167</c:v>
                </c:pt>
                <c:pt idx="5">
                  <c:v>0.87301587301587302</c:v>
                </c:pt>
                <c:pt idx="6">
                  <c:v>0.84010840108401086</c:v>
                </c:pt>
                <c:pt idx="7">
                  <c:v>0.94006849315068497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'REPORTE DE DATOS 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88D5-4E0B-BBFF-AA3F90D2E22E}"/>
            </c:ext>
          </c:extLst>
        </c:ser>
        <c:ser>
          <c:idx val="3"/>
          <c:order val="1"/>
          <c:tx>
            <c:strRef>
              <c:f>'REPORTE DE DATOS '!$E$13</c:f>
              <c:strCache>
                <c:ptCount val="1"/>
                <c:pt idx="0">
                  <c:v>Meta Trimestral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'REPORTE DE DATOS '!$F$13:$Q$13</c:f>
              <c:numCache>
                <c:formatCode>0%</c:formatCode>
                <c:ptCount val="12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0.85</c:v>
                </c:pt>
                <c:pt idx="9">
                  <c:v>0.85</c:v>
                </c:pt>
                <c:pt idx="10">
                  <c:v>0.85</c:v>
                </c:pt>
                <c:pt idx="11">
                  <c:v>0.85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'REPORTE DE DATOS 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88D5-4E0B-BBFF-AA3F90D2E2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69926176"/>
        <c:axId val="2069926720"/>
      </c:lineChart>
      <c:catAx>
        <c:axId val="2069926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69926720"/>
        <c:crosses val="autoZero"/>
        <c:auto val="1"/>
        <c:lblAlgn val="ctr"/>
        <c:lblOffset val="100"/>
        <c:noMultiLvlLbl val="0"/>
      </c:catAx>
      <c:valAx>
        <c:axId val="2069926720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20699261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238770685579196E-2"/>
          <c:y val="0.16597479662868225"/>
          <c:w val="0.95839243498817972"/>
          <c:h val="0.75099558207397987"/>
        </c:manualLayout>
      </c:layout>
      <c:lineChart>
        <c:grouping val="standard"/>
        <c:varyColors val="0"/>
        <c:ser>
          <c:idx val="1"/>
          <c:order val="0"/>
          <c:tx>
            <c:strRef>
              <c:f>'REPORTE DE DATOS '!$E$16</c:f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'REPORTE DE DATOS '!$F$16:$Q$16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'REPORTE DE DATOS 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88D5-4E0B-BBFF-AA3F90D2E22E}"/>
            </c:ext>
          </c:extLst>
        </c:ser>
        <c:ser>
          <c:idx val="3"/>
          <c:order val="1"/>
          <c:tx>
            <c:strRef>
              <c:f>'REPORTE DE DATOS '!$E$17</c:f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'REPORTE DE DATOS '!$F$17:$Q$17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'REPORTE DE DATOS 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88D5-4E0B-BBFF-AA3F90D2E2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69937600"/>
        <c:axId val="2069940320"/>
      </c:lineChart>
      <c:catAx>
        <c:axId val="2069937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69940320"/>
        <c:crosses val="autoZero"/>
        <c:auto val="1"/>
        <c:lblAlgn val="ctr"/>
        <c:lblOffset val="100"/>
        <c:noMultiLvlLbl val="0"/>
      </c:catAx>
      <c:valAx>
        <c:axId val="2069940320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20699376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238770685579196E-2"/>
          <c:y val="0.16597479662868225"/>
          <c:w val="0.95839243498817972"/>
          <c:h val="0.75099558207397987"/>
        </c:manualLayout>
      </c:layout>
      <c:lineChart>
        <c:grouping val="standard"/>
        <c:varyColors val="0"/>
        <c:ser>
          <c:idx val="1"/>
          <c:order val="0"/>
          <c:tx>
            <c:strRef>
              <c:f>'REPORTE DE DATOS '!$E$20</c:f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'REPORTE DE DATOS '!$F$20:$Q$20</c:f>
            </c:numRef>
          </c:val>
          <c:smooth val="0"/>
          <c:extLst>
            <c:ext xmlns:c16="http://schemas.microsoft.com/office/drawing/2014/chart" uri="{C3380CC4-5D6E-409C-BE32-E72D297353CC}">
              <c16:uniqueId val="{00000000-88D5-4E0B-BBFF-AA3F90D2E22E}"/>
            </c:ext>
          </c:extLst>
        </c:ser>
        <c:ser>
          <c:idx val="3"/>
          <c:order val="1"/>
          <c:tx>
            <c:strRef>
              <c:f>'REPORTE DE DATOS '!$E$21</c:f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'REPORTE DE DATOS '!$F$21:$Q$21</c:f>
            </c:numRef>
          </c:val>
          <c:smooth val="0"/>
          <c:extLst>
            <c:ext xmlns:c16="http://schemas.microsoft.com/office/drawing/2014/chart" uri="{C3380CC4-5D6E-409C-BE32-E72D297353CC}">
              <c16:uniqueId val="{00000001-88D5-4E0B-BBFF-AA3F90D2E2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69940864"/>
        <c:axId val="2069927264"/>
      </c:lineChart>
      <c:catAx>
        <c:axId val="2069940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69927264"/>
        <c:crosses val="autoZero"/>
        <c:auto val="1"/>
        <c:lblAlgn val="ctr"/>
        <c:lblOffset val="100"/>
        <c:noMultiLvlLbl val="0"/>
      </c:catAx>
      <c:valAx>
        <c:axId val="2069927264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206994086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238770685579196E-2"/>
          <c:y val="0.16597479662868225"/>
          <c:w val="0.95839243498817972"/>
          <c:h val="0.750995582073979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'REPORTE DE DATOS '!$E$24</c:f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'REPORTE DE DATOS '!$F$24:$Q$24</c:f>
            </c:numRef>
          </c:val>
          <c:extLst>
            <c:ext xmlns:c16="http://schemas.microsoft.com/office/drawing/2014/chart" uri="{C3380CC4-5D6E-409C-BE32-E72D297353CC}">
              <c16:uniqueId val="{00000000-88D5-4E0B-BBFF-AA3F90D2E22E}"/>
            </c:ext>
          </c:extLst>
        </c:ser>
        <c:ser>
          <c:idx val="3"/>
          <c:order val="1"/>
          <c:tx>
            <c:strRef>
              <c:f>'REPORTE DE DATOS '!$E$25</c:f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'REPORTE DE DATOS '!$F$25:$Q$25</c:f>
            </c:numRef>
          </c:val>
          <c:extLst>
            <c:ext xmlns:c16="http://schemas.microsoft.com/office/drawing/2014/chart" uri="{C3380CC4-5D6E-409C-BE32-E72D297353CC}">
              <c16:uniqueId val="{00000001-88D5-4E0B-BBFF-AA3F90D2E2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69928352"/>
        <c:axId val="2069927808"/>
      </c:barChart>
      <c:catAx>
        <c:axId val="2069928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69927808"/>
        <c:crosses val="autoZero"/>
        <c:auto val="1"/>
        <c:lblAlgn val="ctr"/>
        <c:lblOffset val="100"/>
        <c:noMultiLvlLbl val="0"/>
      </c:catAx>
      <c:valAx>
        <c:axId val="2069927808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20699283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981075</xdr:colOff>
      <xdr:row>1</xdr:row>
      <xdr:rowOff>38099</xdr:rowOff>
    </xdr:from>
    <xdr:to>
      <xdr:col>2</xdr:col>
      <xdr:colOff>962025</xdr:colOff>
      <xdr:row>4</xdr:row>
      <xdr:rowOff>114299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578" t="18731" r="65886" b="66163"/>
        <a:stretch>
          <a:fillRect/>
        </a:stretch>
      </xdr:blipFill>
      <xdr:spPr bwMode="auto">
        <a:xfrm>
          <a:off x="2019300" y="228599"/>
          <a:ext cx="1514475" cy="5619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212912</xdr:colOff>
      <xdr:row>1</xdr:row>
      <xdr:rowOff>78442</xdr:rowOff>
    </xdr:from>
    <xdr:to>
      <xdr:col>2</xdr:col>
      <xdr:colOff>970680</xdr:colOff>
      <xdr:row>4</xdr:row>
      <xdr:rowOff>15802</xdr:rowOff>
    </xdr:to>
    <xdr:pic>
      <xdr:nvPicPr>
        <xdr:cNvPr id="9" name="5 Imagen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578" t="18731" r="65886" b="66163"/>
        <a:stretch>
          <a:fillRect/>
        </a:stretch>
      </xdr:blipFill>
      <xdr:spPr bwMode="auto">
        <a:xfrm>
          <a:off x="459441" y="246530"/>
          <a:ext cx="1239621" cy="54247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8</xdr:row>
      <xdr:rowOff>19050</xdr:rowOff>
    </xdr:from>
    <xdr:to>
      <xdr:col>11</xdr:col>
      <xdr:colOff>542925</xdr:colOff>
      <xdr:row>24</xdr:row>
      <xdr:rowOff>76199</xdr:rowOff>
    </xdr:to>
    <xdr:graphicFrame macro="">
      <xdr:nvGraphicFramePr>
        <xdr:cNvPr id="25" name="4 Gráfico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27</xdr:row>
      <xdr:rowOff>19050</xdr:rowOff>
    </xdr:from>
    <xdr:to>
      <xdr:col>11</xdr:col>
      <xdr:colOff>542925</xdr:colOff>
      <xdr:row>43</xdr:row>
      <xdr:rowOff>76199</xdr:rowOff>
    </xdr:to>
    <xdr:graphicFrame macro="">
      <xdr:nvGraphicFramePr>
        <xdr:cNvPr id="10" name="4 Gráfic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392207</xdr:colOff>
      <xdr:row>1</xdr:row>
      <xdr:rowOff>100852</xdr:rowOff>
    </xdr:from>
    <xdr:to>
      <xdr:col>4</xdr:col>
      <xdr:colOff>526677</xdr:colOff>
      <xdr:row>4</xdr:row>
      <xdr:rowOff>145676</xdr:rowOff>
    </xdr:to>
    <xdr:pic>
      <xdr:nvPicPr>
        <xdr:cNvPr id="9" name="5 Imagen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 l="13578" t="18731" r="65886" b="66163"/>
        <a:stretch>
          <a:fillRect/>
        </a:stretch>
      </xdr:blipFill>
      <xdr:spPr bwMode="auto">
        <a:xfrm>
          <a:off x="638736" y="291352"/>
          <a:ext cx="1949823" cy="64994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</xdr:col>
      <xdr:colOff>0</xdr:colOff>
      <xdr:row>46</xdr:row>
      <xdr:rowOff>0</xdr:rowOff>
    </xdr:from>
    <xdr:to>
      <xdr:col>11</xdr:col>
      <xdr:colOff>361950</xdr:colOff>
      <xdr:row>62</xdr:row>
      <xdr:rowOff>57148</xdr:rowOff>
    </xdr:to>
    <xdr:graphicFrame macro="">
      <xdr:nvGraphicFramePr>
        <xdr:cNvPr id="12" name="4 Gráfico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11</xdr:col>
      <xdr:colOff>361950</xdr:colOff>
      <xdr:row>81</xdr:row>
      <xdr:rowOff>57148</xdr:rowOff>
    </xdr:to>
    <xdr:graphicFrame macro="">
      <xdr:nvGraphicFramePr>
        <xdr:cNvPr id="15" name="4 Gráfico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ana\Downloads\Formato%20factores%20Criticos%20de%20exito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CE"/>
      <sheetName val="CARACTERIZACION INDICADOR"/>
      <sheetName val="REPORTE DE DATOS "/>
      <sheetName val="GRAFICOS ANALISIS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N20"/>
  <sheetViews>
    <sheetView showGridLines="0" tabSelected="1" zoomScale="140" zoomScaleNormal="140" zoomScaleSheetLayoutView="80" workbookViewId="0">
      <selection activeCell="H19" sqref="H19"/>
    </sheetView>
  </sheetViews>
  <sheetFormatPr defaultColWidth="11.42578125" defaultRowHeight="16.5" customHeight="1"/>
  <cols>
    <col min="1" max="1" width="14.7109375" style="51" customWidth="1"/>
    <col min="2" max="2" width="23" style="1" customWidth="1"/>
    <col min="3" max="3" width="39.28515625" style="1" customWidth="1"/>
    <col min="4" max="4" width="11.42578125" style="1" customWidth="1"/>
    <col min="5" max="5" width="15.140625" style="1" customWidth="1"/>
    <col min="6" max="6" width="54" style="1" customWidth="1"/>
    <col min="7" max="8" width="13.28515625" style="1" customWidth="1"/>
    <col min="9" max="10" width="17.42578125" style="1" customWidth="1"/>
    <col min="11" max="11" width="10.28515625" style="1" customWidth="1"/>
    <col min="12" max="12" width="15.140625" style="41" customWidth="1"/>
    <col min="13" max="13" width="15.5703125" style="1" customWidth="1"/>
    <col min="14" max="14" width="2.5703125" style="1" customWidth="1"/>
    <col min="15" max="16384" width="11.42578125" style="1"/>
  </cols>
  <sheetData>
    <row r="1" spans="1:14" ht="15" customHeight="1" thickBot="1">
      <c r="A1" s="47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6" customFormat="1" ht="12.95" customHeight="1">
      <c r="A2" s="48"/>
      <c r="B2" s="9"/>
      <c r="C2" s="24"/>
      <c r="D2" s="10"/>
      <c r="E2" s="67" t="s">
        <v>0</v>
      </c>
      <c r="F2" s="102" t="s">
        <v>1</v>
      </c>
      <c r="G2" s="112" t="s">
        <v>2</v>
      </c>
      <c r="H2" s="112"/>
      <c r="I2" s="112"/>
      <c r="J2" s="112"/>
      <c r="K2" s="112"/>
      <c r="L2" s="35"/>
      <c r="M2" s="73"/>
      <c r="N2" s="3"/>
    </row>
    <row r="3" spans="1:14" s="6" customFormat="1" ht="12.95" customHeight="1">
      <c r="A3" s="49"/>
      <c r="B3" s="59"/>
      <c r="D3" s="15"/>
      <c r="E3" s="68" t="s">
        <v>3</v>
      </c>
      <c r="F3" s="71" t="s">
        <v>4</v>
      </c>
      <c r="G3" s="113"/>
      <c r="H3" s="113"/>
      <c r="I3" s="113"/>
      <c r="J3" s="113"/>
      <c r="K3" s="113"/>
      <c r="L3" s="36"/>
      <c r="M3" s="74"/>
      <c r="N3" s="3"/>
    </row>
    <row r="4" spans="1:14" s="6" customFormat="1" ht="12.95" customHeight="1">
      <c r="A4" s="50"/>
      <c r="B4" s="18"/>
      <c r="D4" s="15"/>
      <c r="E4" s="68" t="s">
        <v>5</v>
      </c>
      <c r="F4" s="71"/>
      <c r="G4" s="113"/>
      <c r="H4" s="113"/>
      <c r="I4" s="113"/>
      <c r="J4" s="113"/>
      <c r="K4" s="113"/>
      <c r="L4" s="36"/>
      <c r="M4" s="75"/>
      <c r="N4" s="3"/>
    </row>
    <row r="5" spans="1:14" s="6" customFormat="1" ht="14.25" customHeight="1" thickBot="1">
      <c r="A5" s="76"/>
      <c r="B5" s="32"/>
      <c r="C5" s="44"/>
      <c r="D5" s="32"/>
      <c r="E5" s="32"/>
      <c r="F5" s="66"/>
      <c r="G5" s="114"/>
      <c r="H5" s="114"/>
      <c r="I5" s="114"/>
      <c r="J5" s="114"/>
      <c r="K5" s="114"/>
      <c r="L5" s="37"/>
      <c r="M5" s="77"/>
      <c r="N5" s="3"/>
    </row>
    <row r="6" spans="1:14" ht="15" customHeight="1">
      <c r="A6" s="47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45" customHeight="1">
      <c r="A7" s="30" t="s">
        <v>6</v>
      </c>
      <c r="B7" s="31" t="s">
        <v>7</v>
      </c>
      <c r="C7" s="31" t="s">
        <v>8</v>
      </c>
      <c r="D7" s="31" t="s">
        <v>9</v>
      </c>
      <c r="E7" s="31" t="s">
        <v>10</v>
      </c>
      <c r="F7" s="31" t="s">
        <v>11</v>
      </c>
      <c r="G7" s="31" t="s">
        <v>12</v>
      </c>
      <c r="H7" s="31" t="s">
        <v>13</v>
      </c>
      <c r="I7" s="31" t="s">
        <v>14</v>
      </c>
      <c r="J7" s="31" t="s">
        <v>15</v>
      </c>
      <c r="K7" s="31" t="s">
        <v>16</v>
      </c>
      <c r="L7" s="38" t="s">
        <v>17</v>
      </c>
      <c r="M7" s="30" t="s">
        <v>18</v>
      </c>
      <c r="N7" s="3"/>
    </row>
    <row r="8" spans="1:14" ht="64.5" customHeight="1">
      <c r="A8" s="60"/>
      <c r="B8" s="58" t="s">
        <v>19</v>
      </c>
      <c r="C8" s="58" t="s">
        <v>20</v>
      </c>
      <c r="D8" s="58" t="s">
        <v>21</v>
      </c>
      <c r="E8" s="58" t="s">
        <v>22</v>
      </c>
      <c r="F8" s="58" t="s">
        <v>23</v>
      </c>
      <c r="G8" s="58" t="s">
        <v>24</v>
      </c>
      <c r="H8" s="58" t="s">
        <v>25</v>
      </c>
      <c r="I8" s="58" t="s">
        <v>26</v>
      </c>
      <c r="J8" s="58" t="s">
        <v>27</v>
      </c>
      <c r="K8" s="58" t="s">
        <v>28</v>
      </c>
      <c r="L8" s="57">
        <v>0.95</v>
      </c>
      <c r="M8" s="58" t="s">
        <v>29</v>
      </c>
      <c r="N8" s="3"/>
    </row>
    <row r="9" spans="1:14" ht="64.5" hidden="1" customHeight="1">
      <c r="A9" s="60" t="s">
        <v>30</v>
      </c>
      <c r="B9" s="58" t="s">
        <v>31</v>
      </c>
      <c r="C9" s="58" t="s">
        <v>32</v>
      </c>
      <c r="D9" s="58" t="s">
        <v>33</v>
      </c>
      <c r="E9" s="58" t="s">
        <v>22</v>
      </c>
      <c r="F9" s="58" t="s">
        <v>34</v>
      </c>
      <c r="G9" s="58" t="s">
        <v>35</v>
      </c>
      <c r="H9" s="58" t="s">
        <v>35</v>
      </c>
      <c r="I9" s="58" t="s">
        <v>26</v>
      </c>
      <c r="J9" s="58" t="s">
        <v>27</v>
      </c>
      <c r="K9" s="58" t="s">
        <v>36</v>
      </c>
      <c r="L9" s="57">
        <v>0.85</v>
      </c>
      <c r="M9" s="58" t="s">
        <v>37</v>
      </c>
      <c r="N9" s="3"/>
    </row>
    <row r="10" spans="1:14" ht="64.5" hidden="1" customHeight="1">
      <c r="A10" s="60" t="s">
        <v>38</v>
      </c>
      <c r="B10" s="58" t="s">
        <v>39</v>
      </c>
      <c r="C10" s="58" t="s">
        <v>40</v>
      </c>
      <c r="D10" s="58" t="s">
        <v>33</v>
      </c>
      <c r="E10" s="58" t="s">
        <v>22</v>
      </c>
      <c r="F10" s="58" t="s">
        <v>41</v>
      </c>
      <c r="G10" s="58" t="s">
        <v>35</v>
      </c>
      <c r="H10" s="58" t="s">
        <v>35</v>
      </c>
      <c r="I10" s="58" t="s">
        <v>26</v>
      </c>
      <c r="J10" s="58" t="s">
        <v>27</v>
      </c>
      <c r="K10" s="58" t="s">
        <v>28</v>
      </c>
      <c r="L10" s="57">
        <v>0.9</v>
      </c>
      <c r="M10" s="58" t="s">
        <v>37</v>
      </c>
      <c r="N10" s="3"/>
    </row>
    <row r="11" spans="1:14" ht="98.25" hidden="1" customHeight="1">
      <c r="A11" s="60" t="s">
        <v>42</v>
      </c>
      <c r="B11" s="58" t="s">
        <v>43</v>
      </c>
      <c r="C11" s="58" t="s">
        <v>44</v>
      </c>
      <c r="D11" s="58" t="s">
        <v>33</v>
      </c>
      <c r="E11" s="58" t="s">
        <v>22</v>
      </c>
      <c r="F11" s="58" t="s">
        <v>45</v>
      </c>
      <c r="G11" s="58" t="s">
        <v>35</v>
      </c>
      <c r="H11" s="58" t="s">
        <v>35</v>
      </c>
      <c r="I11" s="58" t="s">
        <v>26</v>
      </c>
      <c r="J11" s="58" t="s">
        <v>27</v>
      </c>
      <c r="K11" s="58" t="s">
        <v>36</v>
      </c>
      <c r="L11" s="52">
        <v>80</v>
      </c>
      <c r="M11" s="58" t="s">
        <v>37</v>
      </c>
      <c r="N11" s="3"/>
    </row>
    <row r="12" spans="1:14" ht="98.25" customHeight="1">
      <c r="A12" s="3"/>
      <c r="L12" s="1"/>
    </row>
    <row r="13" spans="1:14" ht="12.75" customHeight="1">
      <c r="A13" s="4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6.5" customHeight="1">
      <c r="A14" s="29"/>
      <c r="B14" s="6"/>
      <c r="C14" s="6"/>
      <c r="D14" s="6"/>
      <c r="E14" s="6"/>
      <c r="F14" s="6"/>
      <c r="G14" s="6"/>
      <c r="H14" s="6"/>
      <c r="I14" s="6"/>
      <c r="J14" s="6"/>
      <c r="K14" s="6"/>
      <c r="L14" s="39"/>
      <c r="M14" s="6"/>
      <c r="N14" s="6"/>
    </row>
    <row r="15" spans="1:14" ht="16.5" customHeight="1">
      <c r="A15" s="61" t="s">
        <v>46</v>
      </c>
      <c r="B15" s="115" t="s">
        <v>47</v>
      </c>
      <c r="C15" s="115"/>
      <c r="D15" s="62" t="s">
        <v>48</v>
      </c>
      <c r="E15" s="63" t="s">
        <v>49</v>
      </c>
      <c r="F15" s="64"/>
      <c r="L15" s="40"/>
    </row>
    <row r="16" spans="1:14" ht="16.5" customHeight="1">
      <c r="A16" s="61" t="s">
        <v>50</v>
      </c>
      <c r="B16" s="115" t="s">
        <v>51</v>
      </c>
      <c r="C16" s="115"/>
      <c r="D16" s="62" t="s">
        <v>48</v>
      </c>
      <c r="E16" s="63" t="s">
        <v>52</v>
      </c>
      <c r="F16" s="64"/>
    </row>
    <row r="17" spans="1:8" ht="16.5" customHeight="1">
      <c r="A17" s="61" t="s">
        <v>53</v>
      </c>
      <c r="B17" s="115" t="s">
        <v>54</v>
      </c>
      <c r="C17" s="115"/>
      <c r="D17" s="62" t="s">
        <v>48</v>
      </c>
      <c r="E17" s="63" t="s">
        <v>55</v>
      </c>
      <c r="F17" s="64"/>
      <c r="H17" s="41"/>
    </row>
    <row r="18" spans="1:8" ht="16.5" customHeight="1">
      <c r="A18" s="29"/>
      <c r="B18" s="65"/>
      <c r="C18" s="65"/>
      <c r="D18" s="65"/>
      <c r="E18" s="65"/>
      <c r="F18" s="65"/>
    </row>
    <row r="20" spans="1:8" ht="16.5" customHeight="1">
      <c r="C20" s="105"/>
    </row>
  </sheetData>
  <mergeCells count="4">
    <mergeCell ref="G2:K5"/>
    <mergeCell ref="B15:C15"/>
    <mergeCell ref="B16:C16"/>
    <mergeCell ref="B17:C17"/>
  </mergeCells>
  <phoneticPr fontId="35" type="noConversion"/>
  <dataValidations count="2">
    <dataValidation type="list" allowBlank="1" showInputMessage="1" showErrorMessage="1" sqref="F3" xr:uid="{00000000-0002-0000-0000-000000000000}">
      <formula1>INDIRECT(Selecc)</formula1>
    </dataValidation>
    <dataValidation type="list" allowBlank="1" showInputMessage="1" showErrorMessage="1" sqref="F2" xr:uid="{00000000-0002-0000-0000-000001000000}">
      <formula1>Macroproceso</formula1>
    </dataValidation>
  </dataValidations>
  <printOptions horizontalCentered="1" verticalCentered="1"/>
  <pageMargins left="1.1811023622047245" right="0" top="0.98425196850393704" bottom="0.98425196850393704" header="0.51181102362204722" footer="0.51181102362204722"/>
  <pageSetup paperSize="5" scale="66" orientation="landscape" r:id="rId1"/>
  <headerFooter>
    <oddFooter>&amp;L&amp;8DE-SOGI-PR-06-FR-01 V04 F23-11-2015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G26"/>
  <sheetViews>
    <sheetView showGridLines="0" topLeftCell="D7" zoomScale="85" zoomScaleNormal="85" workbookViewId="0">
      <selection activeCell="K32" sqref="K32"/>
    </sheetView>
  </sheetViews>
  <sheetFormatPr defaultColWidth="11.42578125" defaultRowHeight="15" customHeight="1"/>
  <cols>
    <col min="1" max="1" width="3.7109375" style="2" customWidth="1"/>
    <col min="2" max="2" width="7.140625" style="2" customWidth="1"/>
    <col min="3" max="3" width="33.7109375" style="2" customWidth="1"/>
    <col min="4" max="4" width="50" style="2" customWidth="1"/>
    <col min="5" max="5" width="56.28515625" style="2" customWidth="1"/>
    <col min="6" max="8" width="14.7109375" style="34" customWidth="1"/>
    <col min="9" max="17" width="14.7109375" style="2" customWidth="1"/>
    <col min="18" max="18" width="11.7109375" style="34" customWidth="1"/>
    <col min="19" max="19" width="3.7109375" style="2" customWidth="1"/>
    <col min="20" max="16384" width="11.42578125" style="2"/>
  </cols>
  <sheetData>
    <row r="1" spans="1:33" s="6" customFormat="1" ht="13.5" thickBot="1">
      <c r="A1" s="3"/>
      <c r="B1" s="3"/>
      <c r="C1" s="3"/>
      <c r="D1" s="4"/>
      <c r="E1" s="3"/>
      <c r="F1" s="33"/>
      <c r="G1" s="33"/>
      <c r="H1" s="33"/>
      <c r="I1" s="3"/>
      <c r="J1" s="3"/>
      <c r="K1" s="3"/>
      <c r="L1" s="3"/>
      <c r="M1" s="3"/>
      <c r="N1" s="3"/>
      <c r="O1" s="3"/>
      <c r="P1" s="3"/>
      <c r="Q1" s="3"/>
      <c r="R1" s="33"/>
      <c r="S1" s="3"/>
    </row>
    <row r="2" spans="1:33" s="6" customFormat="1" ht="15.75" customHeight="1">
      <c r="A2" s="3"/>
      <c r="B2" s="7"/>
      <c r="C2" s="8"/>
      <c r="D2" s="67" t="s">
        <v>0</v>
      </c>
      <c r="E2" s="69" t="str">
        <f>+'CARACTERIZACION INDICADOR'!F2</f>
        <v>Gestión.Administrativa</v>
      </c>
      <c r="F2" s="10"/>
      <c r="G2" s="122" t="s">
        <v>56</v>
      </c>
      <c r="H2" s="122"/>
      <c r="I2" s="122"/>
      <c r="J2" s="19"/>
      <c r="K2" s="10"/>
      <c r="L2" s="10"/>
      <c r="M2" s="22"/>
      <c r="N2" s="19"/>
      <c r="O2" s="10"/>
      <c r="P2" s="10"/>
      <c r="Q2" s="22"/>
      <c r="R2" s="53"/>
      <c r="S2" s="3"/>
    </row>
    <row r="3" spans="1:33" s="6" customFormat="1" ht="15.75" customHeight="1">
      <c r="A3" s="3"/>
      <c r="B3" s="12"/>
      <c r="C3" s="13"/>
      <c r="D3" s="68" t="s">
        <v>3</v>
      </c>
      <c r="E3" s="70" t="str">
        <f>+'CARACTERIZACION INDICADOR'!F3</f>
        <v>Comisiones y Viáticos</v>
      </c>
      <c r="G3" s="123"/>
      <c r="H3" s="123"/>
      <c r="I3" s="123"/>
      <c r="J3" s="20"/>
      <c r="N3" s="20"/>
      <c r="R3" s="54"/>
      <c r="S3" s="3"/>
    </row>
    <row r="4" spans="1:33" s="6" customFormat="1" ht="15.75" customHeight="1">
      <c r="A4" s="3"/>
      <c r="B4" s="16"/>
      <c r="C4" s="17"/>
      <c r="D4" s="68" t="s">
        <v>5</v>
      </c>
      <c r="E4" s="71">
        <f>+'CARACTERIZACION INDICADOR'!F4</f>
        <v>0</v>
      </c>
      <c r="F4" s="18"/>
      <c r="G4" s="123"/>
      <c r="H4" s="123"/>
      <c r="I4" s="123"/>
      <c r="J4" s="21"/>
      <c r="K4" s="15"/>
      <c r="L4" s="15"/>
      <c r="M4" s="15"/>
      <c r="N4" s="21"/>
      <c r="O4" s="15"/>
      <c r="P4" s="15"/>
      <c r="Q4" s="15"/>
      <c r="R4" s="55"/>
      <c r="S4" s="3"/>
    </row>
    <row r="5" spans="1:33" s="6" customFormat="1" ht="21.75" customHeight="1" thickBot="1">
      <c r="A5" s="3"/>
      <c r="B5" s="45"/>
      <c r="C5" s="32"/>
      <c r="D5" s="44"/>
      <c r="E5" s="32"/>
      <c r="F5" s="46"/>
      <c r="G5" s="124"/>
      <c r="H5" s="124"/>
      <c r="I5" s="124"/>
      <c r="J5" s="32"/>
      <c r="K5" s="32"/>
      <c r="L5" s="32"/>
      <c r="M5" s="32"/>
      <c r="N5" s="32"/>
      <c r="O5" s="32"/>
      <c r="P5" s="32"/>
      <c r="Q5" s="32"/>
      <c r="R5" s="56"/>
      <c r="S5" s="3"/>
    </row>
    <row r="6" spans="1:33" s="6" customFormat="1" ht="21.75" customHeight="1" thickBot="1">
      <c r="A6" s="3"/>
      <c r="B6" s="3"/>
      <c r="C6" s="3"/>
      <c r="D6" s="3"/>
      <c r="E6" s="3"/>
      <c r="F6" s="33"/>
      <c r="G6" s="33"/>
      <c r="H6" s="33"/>
      <c r="I6" s="3"/>
      <c r="J6" s="3"/>
      <c r="K6" s="3"/>
      <c r="L6" s="3"/>
      <c r="M6" s="3"/>
      <c r="N6" s="3"/>
      <c r="O6" s="3"/>
      <c r="P6" s="3"/>
      <c r="Q6" s="3"/>
      <c r="R6" s="33"/>
      <c r="S6" s="3"/>
    </row>
    <row r="7" spans="1:33" s="6" customFormat="1" ht="19.5" thickBot="1">
      <c r="A7" s="3"/>
      <c r="B7" s="125" t="s">
        <v>6</v>
      </c>
      <c r="C7" s="128" t="s">
        <v>57</v>
      </c>
      <c r="D7" s="128" t="s">
        <v>11</v>
      </c>
      <c r="E7" s="128" t="s">
        <v>58</v>
      </c>
      <c r="F7" s="131" t="s">
        <v>56</v>
      </c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3"/>
      <c r="S7" s="3"/>
    </row>
    <row r="8" spans="1:33" s="6" customFormat="1" ht="16.5" thickBot="1">
      <c r="A8" s="3"/>
      <c r="B8" s="126"/>
      <c r="C8" s="129"/>
      <c r="D8" s="129"/>
      <c r="E8" s="129"/>
      <c r="F8" s="134" t="s">
        <v>59</v>
      </c>
      <c r="G8" s="135"/>
      <c r="H8" s="135"/>
      <c r="I8" s="136"/>
      <c r="J8" s="134" t="s">
        <v>60</v>
      </c>
      <c r="K8" s="135"/>
      <c r="L8" s="135"/>
      <c r="M8" s="136"/>
      <c r="N8" s="134" t="s">
        <v>61</v>
      </c>
      <c r="O8" s="135"/>
      <c r="P8" s="135"/>
      <c r="Q8" s="136"/>
      <c r="R8" s="72"/>
      <c r="S8" s="3"/>
    </row>
    <row r="9" spans="1:33" ht="15.75" thickBot="1">
      <c r="A9" s="3"/>
      <c r="B9" s="127"/>
      <c r="C9" s="130"/>
      <c r="D9" s="130"/>
      <c r="E9" s="130"/>
      <c r="F9" s="82" t="s">
        <v>62</v>
      </c>
      <c r="G9" s="83" t="s">
        <v>63</v>
      </c>
      <c r="H9" s="84" t="s">
        <v>64</v>
      </c>
      <c r="I9" s="85" t="s">
        <v>65</v>
      </c>
      <c r="J9" s="85" t="s">
        <v>66</v>
      </c>
      <c r="K9" s="85" t="s">
        <v>67</v>
      </c>
      <c r="L9" s="85" t="s">
        <v>68</v>
      </c>
      <c r="M9" s="85" t="s">
        <v>69</v>
      </c>
      <c r="N9" s="85" t="s">
        <v>70</v>
      </c>
      <c r="O9" s="85" t="s">
        <v>71</v>
      </c>
      <c r="P9" s="85" t="s">
        <v>72</v>
      </c>
      <c r="Q9" s="85" t="s">
        <v>73</v>
      </c>
      <c r="R9" s="82" t="s">
        <v>74</v>
      </c>
      <c r="S9" s="3"/>
    </row>
    <row r="10" spans="1:33" ht="15" customHeight="1">
      <c r="A10" s="3"/>
      <c r="B10" s="116">
        <f>'CARACTERIZACION INDICADOR'!A8</f>
        <v>0</v>
      </c>
      <c r="C10" s="119" t="str">
        <f>+'CARACTERIZACION INDICADOR'!B8</f>
        <v xml:space="preserve">Respuesta a solicitudes de Suministros de las Orips y nivel Central atendidas dentro de los procesos </v>
      </c>
      <c r="D10" s="119" t="str">
        <f>+'CARACTERIZACION INDICADOR'!F8</f>
        <v xml:space="preserve">(Fecha de respuesta - recha de radicación solicitud) / Total Solicitudes </v>
      </c>
      <c r="E10" s="106" t="s">
        <v>75</v>
      </c>
      <c r="F10" s="86">
        <v>400</v>
      </c>
      <c r="G10" s="86">
        <v>500</v>
      </c>
      <c r="H10" s="86">
        <v>400</v>
      </c>
      <c r="I10" s="86">
        <v>225</v>
      </c>
      <c r="J10" s="86">
        <v>471</v>
      </c>
      <c r="K10" s="86">
        <v>385</v>
      </c>
      <c r="L10" s="86">
        <v>310</v>
      </c>
      <c r="M10" s="86">
        <v>549</v>
      </c>
      <c r="N10" s="86"/>
      <c r="O10" s="86"/>
      <c r="P10" s="86"/>
      <c r="Q10" s="86"/>
      <c r="R10" s="87">
        <f>SUM(F10:Q10)</f>
        <v>3240</v>
      </c>
      <c r="S10" s="3"/>
    </row>
    <row r="11" spans="1:33" ht="15" customHeight="1">
      <c r="A11" s="3"/>
      <c r="B11" s="117"/>
      <c r="C11" s="120"/>
      <c r="D11" s="120"/>
      <c r="E11" s="107" t="s">
        <v>76</v>
      </c>
      <c r="F11" s="88">
        <v>431</v>
      </c>
      <c r="G11" s="88">
        <v>587</v>
      </c>
      <c r="H11" s="88">
        <v>434</v>
      </c>
      <c r="I11" s="88">
        <v>244</v>
      </c>
      <c r="J11" s="88">
        <v>492</v>
      </c>
      <c r="K11" s="88">
        <v>441</v>
      </c>
      <c r="L11" s="88">
        <v>369</v>
      </c>
      <c r="M11" s="88">
        <v>584</v>
      </c>
      <c r="N11" s="88"/>
      <c r="O11" s="88"/>
      <c r="P11" s="88"/>
      <c r="Q11" s="88"/>
      <c r="R11" s="89">
        <f>SUM(F11:Q11)</f>
        <v>3582</v>
      </c>
      <c r="S11" s="3"/>
    </row>
    <row r="12" spans="1:33" s="42" customFormat="1" ht="14.25" customHeight="1">
      <c r="A12" s="3"/>
      <c r="B12" s="117"/>
      <c r="C12" s="120"/>
      <c r="D12" s="120"/>
      <c r="E12" s="79" t="s">
        <v>77</v>
      </c>
      <c r="F12" s="90">
        <f>+F10/F11</f>
        <v>0.92807424593967514</v>
      </c>
      <c r="G12" s="91">
        <f t="shared" ref="G12:R12" si="0">+G10/G11</f>
        <v>0.85178875638841567</v>
      </c>
      <c r="H12" s="91">
        <f t="shared" si="0"/>
        <v>0.92165898617511521</v>
      </c>
      <c r="I12" s="91">
        <f t="shared" si="0"/>
        <v>0.92213114754098358</v>
      </c>
      <c r="J12" s="91">
        <f t="shared" si="0"/>
        <v>0.95731707317073167</v>
      </c>
      <c r="K12" s="91">
        <f t="shared" si="0"/>
        <v>0.87301587301587302</v>
      </c>
      <c r="L12" s="91">
        <f t="shared" si="0"/>
        <v>0.84010840108401086</v>
      </c>
      <c r="M12" s="91">
        <f t="shared" si="0"/>
        <v>0.94006849315068497</v>
      </c>
      <c r="N12" s="91" t="e">
        <f t="shared" si="0"/>
        <v>#DIV/0!</v>
      </c>
      <c r="O12" s="91" t="e">
        <f t="shared" si="0"/>
        <v>#DIV/0!</v>
      </c>
      <c r="P12" s="91" t="e">
        <f t="shared" si="0"/>
        <v>#DIV/0!</v>
      </c>
      <c r="Q12" s="91" t="e">
        <f t="shared" si="0"/>
        <v>#DIV/0!</v>
      </c>
      <c r="R12" s="92">
        <f t="shared" si="0"/>
        <v>0.90452261306532666</v>
      </c>
      <c r="S12" s="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spans="1:33" ht="15" customHeight="1">
      <c r="A13" s="3"/>
      <c r="B13" s="118"/>
      <c r="C13" s="121"/>
      <c r="D13" s="121"/>
      <c r="E13" s="80" t="s">
        <v>78</v>
      </c>
      <c r="F13" s="94">
        <v>0.85</v>
      </c>
      <c r="G13" s="94">
        <v>0.85</v>
      </c>
      <c r="H13" s="94">
        <v>0.85</v>
      </c>
      <c r="I13" s="94">
        <v>0.85</v>
      </c>
      <c r="J13" s="94">
        <v>0.85</v>
      </c>
      <c r="K13" s="94">
        <v>0.85</v>
      </c>
      <c r="L13" s="94">
        <v>0.85</v>
      </c>
      <c r="M13" s="94">
        <v>0.85</v>
      </c>
      <c r="N13" s="94">
        <v>0.85</v>
      </c>
      <c r="O13" s="94">
        <v>0.85</v>
      </c>
      <c r="P13" s="94">
        <v>0.85</v>
      </c>
      <c r="Q13" s="94">
        <v>0.85</v>
      </c>
      <c r="R13" s="94">
        <v>0.85</v>
      </c>
      <c r="S13" s="3"/>
    </row>
    <row r="14" spans="1:33" ht="23.25" hidden="1" customHeight="1">
      <c r="A14" s="3"/>
      <c r="B14" s="117" t="str">
        <f>'CARACTERIZACION INDICADOR'!A11</f>
        <v>GA-GSA-INDI-4</v>
      </c>
      <c r="C14" s="119" t="s">
        <v>31</v>
      </c>
      <c r="D14" s="120" t="s">
        <v>79</v>
      </c>
      <c r="E14" s="108" t="s">
        <v>80</v>
      </c>
      <c r="F14" s="86">
        <v>1</v>
      </c>
      <c r="G14" s="86">
        <v>1</v>
      </c>
      <c r="H14" s="86">
        <v>7</v>
      </c>
      <c r="I14" s="86">
        <v>7</v>
      </c>
      <c r="J14" s="86"/>
      <c r="K14" s="86"/>
      <c r="L14" s="86"/>
      <c r="M14" s="86"/>
      <c r="N14" s="86"/>
      <c r="O14" s="86"/>
      <c r="P14" s="86"/>
      <c r="Q14" s="86"/>
      <c r="R14" s="87">
        <f>SUM(F14:Q14)</f>
        <v>16</v>
      </c>
      <c r="S14" s="3"/>
    </row>
    <row r="15" spans="1:33" ht="15" hidden="1" customHeight="1">
      <c r="A15" s="3"/>
      <c r="B15" s="117"/>
      <c r="C15" s="120"/>
      <c r="D15" s="120"/>
      <c r="E15" s="109" t="s">
        <v>81</v>
      </c>
      <c r="F15" s="88">
        <v>1</v>
      </c>
      <c r="G15" s="88">
        <v>1</v>
      </c>
      <c r="H15" s="88">
        <v>7</v>
      </c>
      <c r="I15" s="88">
        <v>7</v>
      </c>
      <c r="J15" s="88"/>
      <c r="K15" s="88"/>
      <c r="L15" s="88"/>
      <c r="M15" s="88"/>
      <c r="N15" s="88"/>
      <c r="O15" s="88"/>
      <c r="P15" s="88"/>
      <c r="Q15" s="88"/>
      <c r="R15" s="89">
        <f>SUM(F15:Q15)</f>
        <v>16</v>
      </c>
      <c r="S15" s="3"/>
    </row>
    <row r="16" spans="1:33" s="42" customFormat="1" ht="17.25" hidden="1" customHeight="1">
      <c r="A16" s="3"/>
      <c r="B16" s="117"/>
      <c r="C16" s="120"/>
      <c r="D16" s="120"/>
      <c r="E16" s="81" t="s">
        <v>77</v>
      </c>
      <c r="F16" s="90">
        <f>+F14/F15</f>
        <v>1</v>
      </c>
      <c r="G16" s="91">
        <f t="shared" ref="G16" si="1">+G14/G15</f>
        <v>1</v>
      </c>
      <c r="H16" s="91">
        <f t="shared" ref="H16" si="2">+H14/H15</f>
        <v>1</v>
      </c>
      <c r="I16" s="91">
        <f t="shared" ref="I16" si="3">+I14/I15</f>
        <v>1</v>
      </c>
      <c r="J16" s="91" t="e">
        <f t="shared" ref="J16" si="4">+J14/J15</f>
        <v>#DIV/0!</v>
      </c>
      <c r="K16" s="91" t="e">
        <f t="shared" ref="K16" si="5">+K14/K15</f>
        <v>#DIV/0!</v>
      </c>
      <c r="L16" s="91" t="e">
        <f t="shared" ref="L16" si="6">+L14/L15</f>
        <v>#DIV/0!</v>
      </c>
      <c r="M16" s="91" t="e">
        <f t="shared" ref="M16" si="7">+M14/M15</f>
        <v>#DIV/0!</v>
      </c>
      <c r="N16" s="91" t="e">
        <f t="shared" ref="N16" si="8">+N14/N15</f>
        <v>#DIV/0!</v>
      </c>
      <c r="O16" s="91" t="e">
        <f t="shared" ref="O16" si="9">+O14/O15</f>
        <v>#DIV/0!</v>
      </c>
      <c r="P16" s="91" t="e">
        <f t="shared" ref="P16" si="10">+P14/P15</f>
        <v>#DIV/0!</v>
      </c>
      <c r="Q16" s="91" t="e">
        <f t="shared" ref="Q16" si="11">+Q14/Q15</f>
        <v>#DIV/0!</v>
      </c>
      <c r="R16" s="92">
        <f t="shared" ref="R16" si="12">+R14/R15</f>
        <v>1</v>
      </c>
      <c r="S16" s="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</row>
    <row r="17" spans="1:19" ht="15" hidden="1" customHeight="1" thickBot="1">
      <c r="A17" s="3"/>
      <c r="B17" s="118"/>
      <c r="C17" s="121"/>
      <c r="D17" s="121"/>
      <c r="E17" s="78" t="s">
        <v>78</v>
      </c>
      <c r="F17" s="94">
        <v>0.95</v>
      </c>
      <c r="G17" s="94">
        <v>0.95</v>
      </c>
      <c r="H17" s="94">
        <v>0.95</v>
      </c>
      <c r="I17" s="94">
        <v>0.95</v>
      </c>
      <c r="J17" s="94"/>
      <c r="K17" s="94"/>
      <c r="L17" s="94"/>
      <c r="M17" s="94"/>
      <c r="N17" s="94"/>
      <c r="O17" s="94"/>
      <c r="P17" s="94"/>
      <c r="Q17" s="94"/>
      <c r="R17" s="95"/>
      <c r="S17" s="3"/>
    </row>
    <row r="18" spans="1:19" ht="15" hidden="1" customHeight="1">
      <c r="A18" s="3"/>
      <c r="B18" s="116" t="s">
        <v>38</v>
      </c>
      <c r="C18" s="119" t="s">
        <v>39</v>
      </c>
      <c r="D18" s="119" t="s">
        <v>82</v>
      </c>
      <c r="E18" s="110" t="s">
        <v>83</v>
      </c>
      <c r="F18" s="86">
        <v>80</v>
      </c>
      <c r="G18" s="86">
        <v>240</v>
      </c>
      <c r="H18" s="86">
        <v>249</v>
      </c>
      <c r="I18" s="86">
        <v>238</v>
      </c>
      <c r="J18" s="86"/>
      <c r="K18" s="86"/>
      <c r="L18" s="86"/>
      <c r="M18" s="86"/>
      <c r="N18" s="86"/>
      <c r="O18" s="86"/>
      <c r="P18" s="86"/>
      <c r="Q18" s="86"/>
      <c r="R18" s="87">
        <f>SUM(F18:Q18)</f>
        <v>807</v>
      </c>
      <c r="S18" s="3"/>
    </row>
    <row r="19" spans="1:19" ht="15" hidden="1" customHeight="1">
      <c r="A19" s="3"/>
      <c r="B19" s="117"/>
      <c r="C19" s="120"/>
      <c r="D19" s="120"/>
      <c r="E19" s="111" t="s">
        <v>84</v>
      </c>
      <c r="F19" s="88">
        <v>80</v>
      </c>
      <c r="G19" s="88">
        <v>240</v>
      </c>
      <c r="H19" s="88">
        <v>249</v>
      </c>
      <c r="I19" s="88">
        <v>238</v>
      </c>
      <c r="J19" s="88"/>
      <c r="K19" s="88"/>
      <c r="L19" s="88"/>
      <c r="M19" s="88"/>
      <c r="N19" s="88"/>
      <c r="O19" s="88"/>
      <c r="P19" s="88"/>
      <c r="Q19" s="88"/>
      <c r="R19" s="89">
        <f>SUM(F19:Q19)</f>
        <v>807</v>
      </c>
      <c r="S19" s="3"/>
    </row>
    <row r="20" spans="1:19" ht="15" hidden="1" customHeight="1">
      <c r="A20" s="3"/>
      <c r="B20" s="117"/>
      <c r="C20" s="120"/>
      <c r="D20" s="120"/>
      <c r="E20" s="79" t="s">
        <v>77</v>
      </c>
      <c r="F20" s="90">
        <f>+F18/F19</f>
        <v>1</v>
      </c>
      <c r="G20" s="91">
        <f t="shared" ref="G20:R20" si="13">+G18/G19</f>
        <v>1</v>
      </c>
      <c r="H20" s="91">
        <f t="shared" si="13"/>
        <v>1</v>
      </c>
      <c r="I20" s="91">
        <f t="shared" si="13"/>
        <v>1</v>
      </c>
      <c r="J20" s="91" t="e">
        <f t="shared" si="13"/>
        <v>#DIV/0!</v>
      </c>
      <c r="K20" s="91" t="e">
        <f t="shared" si="13"/>
        <v>#DIV/0!</v>
      </c>
      <c r="L20" s="91" t="e">
        <f t="shared" si="13"/>
        <v>#DIV/0!</v>
      </c>
      <c r="M20" s="91" t="e">
        <f t="shared" si="13"/>
        <v>#DIV/0!</v>
      </c>
      <c r="N20" s="91" t="e">
        <f t="shared" si="13"/>
        <v>#DIV/0!</v>
      </c>
      <c r="O20" s="91" t="e">
        <f t="shared" si="13"/>
        <v>#DIV/0!</v>
      </c>
      <c r="P20" s="91" t="e">
        <f t="shared" si="13"/>
        <v>#DIV/0!</v>
      </c>
      <c r="Q20" s="91" t="e">
        <f t="shared" si="13"/>
        <v>#DIV/0!</v>
      </c>
      <c r="R20" s="92">
        <f t="shared" si="13"/>
        <v>1</v>
      </c>
      <c r="S20" s="3"/>
    </row>
    <row r="21" spans="1:19" ht="26.25" hidden="1" customHeight="1" thickBot="1">
      <c r="A21" s="3"/>
      <c r="B21" s="118"/>
      <c r="C21" s="121"/>
      <c r="D21" s="121"/>
      <c r="E21" s="80" t="s">
        <v>78</v>
      </c>
      <c r="F21" s="94">
        <v>0.9</v>
      </c>
      <c r="G21" s="94">
        <v>0.9</v>
      </c>
      <c r="H21" s="94">
        <v>0.9</v>
      </c>
      <c r="I21" s="94">
        <v>0.9</v>
      </c>
      <c r="J21" s="94"/>
      <c r="K21" s="94"/>
      <c r="L21" s="94"/>
      <c r="M21" s="94"/>
      <c r="N21" s="94"/>
      <c r="O21" s="94"/>
      <c r="P21" s="94"/>
      <c r="Q21" s="94"/>
      <c r="R21" s="93"/>
      <c r="S21" s="3"/>
    </row>
    <row r="22" spans="1:19" ht="15" hidden="1" customHeight="1">
      <c r="A22" s="3"/>
      <c r="B22" s="116" t="s">
        <v>42</v>
      </c>
      <c r="C22" s="119" t="s">
        <v>43</v>
      </c>
      <c r="D22" s="119" t="s">
        <v>85</v>
      </c>
      <c r="E22" s="110" t="s">
        <v>86</v>
      </c>
      <c r="F22" s="86">
        <v>0</v>
      </c>
      <c r="G22" s="86">
        <v>115</v>
      </c>
      <c r="H22" s="86">
        <v>283</v>
      </c>
      <c r="I22" s="86">
        <v>193</v>
      </c>
      <c r="J22" s="86"/>
      <c r="K22" s="86"/>
      <c r="L22" s="86"/>
      <c r="M22" s="86"/>
      <c r="N22" s="86"/>
      <c r="O22" s="86"/>
      <c r="P22" s="86"/>
      <c r="Q22" s="86"/>
      <c r="R22" s="87">
        <f>SUM(F22:Q22)</f>
        <v>591</v>
      </c>
      <c r="S22" s="3"/>
    </row>
    <row r="23" spans="1:19" ht="15" hidden="1" customHeight="1">
      <c r="A23" s="3"/>
      <c r="B23" s="117"/>
      <c r="C23" s="120"/>
      <c r="D23" s="120"/>
      <c r="E23" s="111" t="s">
        <v>87</v>
      </c>
      <c r="F23" s="88">
        <v>37</v>
      </c>
      <c r="G23" s="88">
        <v>155</v>
      </c>
      <c r="H23" s="88">
        <v>224</v>
      </c>
      <c r="I23" s="88">
        <v>207</v>
      </c>
      <c r="J23" s="88"/>
      <c r="K23" s="88"/>
      <c r="L23" s="88"/>
      <c r="M23" s="88"/>
      <c r="N23" s="88"/>
      <c r="O23" s="88"/>
      <c r="P23" s="88"/>
      <c r="Q23" s="88"/>
      <c r="R23" s="89">
        <f>SUM(F23:Q23)</f>
        <v>623</v>
      </c>
      <c r="S23" s="3"/>
    </row>
    <row r="24" spans="1:19" ht="15" hidden="1" customHeight="1">
      <c r="A24" s="3"/>
      <c r="B24" s="117"/>
      <c r="C24" s="120"/>
      <c r="D24" s="120"/>
      <c r="E24" s="79" t="s">
        <v>77</v>
      </c>
      <c r="F24" s="90">
        <f>+F22/F23</f>
        <v>0</v>
      </c>
      <c r="G24" s="91">
        <f t="shared" ref="G24:R24" si="14">+G22/G23</f>
        <v>0.74193548387096775</v>
      </c>
      <c r="H24" s="91">
        <f t="shared" si="14"/>
        <v>1.2633928571428572</v>
      </c>
      <c r="I24" s="91">
        <f t="shared" si="14"/>
        <v>0.93236714975845414</v>
      </c>
      <c r="J24" s="91" t="e">
        <f t="shared" si="14"/>
        <v>#DIV/0!</v>
      </c>
      <c r="K24" s="91" t="e">
        <f t="shared" si="14"/>
        <v>#DIV/0!</v>
      </c>
      <c r="L24" s="91" t="e">
        <f t="shared" si="14"/>
        <v>#DIV/0!</v>
      </c>
      <c r="M24" s="91" t="e">
        <f t="shared" si="14"/>
        <v>#DIV/0!</v>
      </c>
      <c r="N24" s="91" t="e">
        <f t="shared" si="14"/>
        <v>#DIV/0!</v>
      </c>
      <c r="O24" s="91" t="e">
        <f t="shared" si="14"/>
        <v>#DIV/0!</v>
      </c>
      <c r="P24" s="91" t="e">
        <f t="shared" si="14"/>
        <v>#DIV/0!</v>
      </c>
      <c r="Q24" s="91" t="e">
        <f t="shared" si="14"/>
        <v>#DIV/0!</v>
      </c>
      <c r="R24" s="92">
        <f t="shared" si="14"/>
        <v>0.9486356340288925</v>
      </c>
      <c r="S24" s="3"/>
    </row>
    <row r="25" spans="1:19" ht="15" hidden="1" customHeight="1" thickBot="1">
      <c r="A25" s="3"/>
      <c r="B25" s="118"/>
      <c r="C25" s="121"/>
      <c r="D25" s="121"/>
      <c r="E25" s="80" t="s">
        <v>78</v>
      </c>
      <c r="F25" s="94">
        <v>0.8</v>
      </c>
      <c r="G25" s="94">
        <v>0.8</v>
      </c>
      <c r="H25" s="94">
        <v>0.8</v>
      </c>
      <c r="I25" s="94">
        <v>0.8</v>
      </c>
      <c r="J25" s="94"/>
      <c r="K25" s="94"/>
      <c r="L25" s="94"/>
      <c r="M25" s="94"/>
      <c r="N25" s="94"/>
      <c r="O25" s="94"/>
      <c r="P25" s="94"/>
      <c r="Q25" s="94"/>
      <c r="R25" s="94"/>
      <c r="S25" s="3"/>
    </row>
    <row r="26" spans="1:19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3"/>
      <c r="S26" s="3"/>
    </row>
  </sheetData>
  <mergeCells count="21">
    <mergeCell ref="G2:I5"/>
    <mergeCell ref="B7:B9"/>
    <mergeCell ref="C7:C9"/>
    <mergeCell ref="D7:D9"/>
    <mergeCell ref="E7:E9"/>
    <mergeCell ref="F7:R7"/>
    <mergeCell ref="F8:I8"/>
    <mergeCell ref="J8:M8"/>
    <mergeCell ref="N8:Q8"/>
    <mergeCell ref="D10:D13"/>
    <mergeCell ref="B10:B13"/>
    <mergeCell ref="C10:C13"/>
    <mergeCell ref="B14:B17"/>
    <mergeCell ref="C14:C17"/>
    <mergeCell ref="D14:D17"/>
    <mergeCell ref="B18:B21"/>
    <mergeCell ref="C18:C21"/>
    <mergeCell ref="D18:D21"/>
    <mergeCell ref="B22:B25"/>
    <mergeCell ref="C22:C25"/>
    <mergeCell ref="D22:D25"/>
  </mergeCells>
  <printOptions horizontalCentered="1" verticalCentered="1"/>
  <pageMargins left="1.1811023622047245" right="0" top="0.98425196850393704" bottom="0.98425196850393704" header="0.51181102362204722" footer="0.51181102362204722"/>
  <pageSetup paperSize="5" scale="55" orientation="landscape" r:id="rId1"/>
  <headerFooter>
    <oddFooter>&amp;L&amp;8DE-SOGI-PR-06-FR-01 V04 F23-11-2015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H83"/>
  <sheetViews>
    <sheetView showGridLines="0" topLeftCell="D1" zoomScale="90" zoomScaleNormal="90" workbookViewId="0">
      <selection activeCell="M21" sqref="M21:Q25"/>
    </sheetView>
  </sheetViews>
  <sheetFormatPr defaultColWidth="11.42578125" defaultRowHeight="15" customHeight="1"/>
  <cols>
    <col min="1" max="1" width="3.7109375" customWidth="1"/>
    <col min="2" max="4" width="9.140625" customWidth="1"/>
    <col min="5" max="5" width="50.42578125" customWidth="1"/>
    <col min="6" max="12" width="6.42578125" customWidth="1"/>
    <col min="13" max="34" width="9.28515625" customWidth="1"/>
  </cols>
  <sheetData>
    <row r="1" spans="1:34" s="6" customFormat="1" ht="15" customHeight="1" thickBot="1">
      <c r="A1" s="3"/>
      <c r="B1" s="3"/>
      <c r="C1" s="3"/>
      <c r="D1" s="4"/>
      <c r="E1" s="3"/>
      <c r="F1" s="3"/>
      <c r="G1" s="3"/>
      <c r="H1" s="3"/>
      <c r="I1" s="3"/>
      <c r="J1" s="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6" customFormat="1" ht="15.75" customHeight="1">
      <c r="A2" s="3"/>
      <c r="B2" s="7"/>
      <c r="C2" s="8"/>
      <c r="D2" s="9"/>
      <c r="E2" s="67" t="s">
        <v>0</v>
      </c>
      <c r="F2" s="69" t="str">
        <f>+'CARACTERIZACION INDICADOR'!F2</f>
        <v>Gestión.Administrativa</v>
      </c>
      <c r="G2" s="19"/>
      <c r="H2" s="10"/>
      <c r="I2" s="22"/>
      <c r="J2" s="11"/>
      <c r="K2" s="10"/>
      <c r="L2" s="10"/>
      <c r="M2" s="146" t="s">
        <v>88</v>
      </c>
      <c r="N2" s="146"/>
      <c r="O2" s="146"/>
      <c r="P2" s="146"/>
      <c r="Q2" s="146"/>
      <c r="R2" s="146"/>
      <c r="S2" s="146"/>
      <c r="T2" s="146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5"/>
      <c r="AH2" s="3"/>
    </row>
    <row r="3" spans="1:34" s="6" customFormat="1" ht="15.75" customHeight="1">
      <c r="A3" s="3"/>
      <c r="B3" s="12"/>
      <c r="C3" s="13"/>
      <c r="D3" s="59"/>
      <c r="E3" s="68" t="s">
        <v>3</v>
      </c>
      <c r="F3" s="70" t="str">
        <f>+'CARACTERIZACION INDICADOR'!F3</f>
        <v>Comisiones y Viáticos</v>
      </c>
      <c r="G3" s="20"/>
      <c r="J3" s="14"/>
      <c r="M3" s="147"/>
      <c r="N3" s="147"/>
      <c r="O3" s="147"/>
      <c r="P3" s="147"/>
      <c r="Q3" s="147"/>
      <c r="R3" s="147"/>
      <c r="S3" s="147"/>
      <c r="T3" s="147"/>
      <c r="AG3" s="26"/>
      <c r="AH3" s="3"/>
    </row>
    <row r="4" spans="1:34" s="6" customFormat="1" ht="15.75" customHeight="1">
      <c r="A4" s="3"/>
      <c r="B4" s="16"/>
      <c r="C4" s="17"/>
      <c r="D4" s="18"/>
      <c r="E4" s="68" t="s">
        <v>5</v>
      </c>
      <c r="F4" s="71">
        <f>+'CARACTERIZACION INDICADOR'!F4</f>
        <v>0</v>
      </c>
      <c r="G4" s="21"/>
      <c r="H4" s="15"/>
      <c r="I4" s="15"/>
      <c r="J4" s="23"/>
      <c r="K4" s="15"/>
      <c r="L4" s="15"/>
      <c r="M4" s="147"/>
      <c r="N4" s="147"/>
      <c r="O4" s="147"/>
      <c r="P4" s="147"/>
      <c r="Q4" s="147"/>
      <c r="R4" s="147"/>
      <c r="S4" s="147"/>
      <c r="T4" s="147"/>
      <c r="AG4" s="26"/>
      <c r="AH4" s="3"/>
    </row>
    <row r="5" spans="1:34" s="6" customFormat="1" ht="21.75" customHeight="1" thickBot="1">
      <c r="A5" s="3"/>
      <c r="B5" s="76"/>
      <c r="C5" s="32"/>
      <c r="D5" s="32"/>
      <c r="E5" s="44"/>
      <c r="F5" s="44"/>
      <c r="G5" s="44"/>
      <c r="H5" s="44"/>
      <c r="I5" s="32"/>
      <c r="J5" s="32"/>
      <c r="K5" s="32"/>
      <c r="L5" s="32"/>
      <c r="M5" s="148"/>
      <c r="N5" s="148"/>
      <c r="O5" s="148"/>
      <c r="P5" s="148"/>
      <c r="Q5" s="148"/>
      <c r="R5" s="148"/>
      <c r="S5" s="148"/>
      <c r="T5" s="148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  <c r="AH5" s="3"/>
    </row>
    <row r="6" spans="1:34" s="6" customFormat="1" ht="20.2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3.5" customHeight="1">
      <c r="A7" s="3"/>
      <c r="B7" s="177" t="s">
        <v>89</v>
      </c>
      <c r="C7" s="178"/>
      <c r="D7" s="178"/>
      <c r="E7" s="188" t="str">
        <f>+'CARACTERIZACION INDICADOR'!B8</f>
        <v xml:space="preserve">Respuesta a solicitudes de Suministros de las Orips y nivel Central atendidas dentro de los procesos </v>
      </c>
      <c r="F7" s="188"/>
      <c r="G7" s="188"/>
      <c r="H7" s="188"/>
      <c r="I7" s="188"/>
      <c r="J7" s="188"/>
      <c r="K7" s="188"/>
      <c r="L7" s="189"/>
      <c r="M7" s="166" t="s">
        <v>90</v>
      </c>
      <c r="N7" s="167"/>
      <c r="O7" s="167"/>
      <c r="P7" s="167"/>
      <c r="Q7" s="167"/>
      <c r="R7" s="167"/>
      <c r="S7" s="168"/>
      <c r="T7" s="166" t="s">
        <v>90</v>
      </c>
      <c r="U7" s="167"/>
      <c r="V7" s="167"/>
      <c r="W7" s="167"/>
      <c r="X7" s="167"/>
      <c r="Y7" s="167"/>
      <c r="Z7" s="168"/>
      <c r="AA7" s="166" t="s">
        <v>90</v>
      </c>
      <c r="AB7" s="167"/>
      <c r="AC7" s="167"/>
      <c r="AD7" s="167"/>
      <c r="AE7" s="167"/>
      <c r="AF7" s="167"/>
      <c r="AG7" s="168"/>
      <c r="AH7" s="3"/>
    </row>
    <row r="8" spans="1:34" ht="13.5" customHeight="1" thickBot="1">
      <c r="A8" s="3"/>
      <c r="B8" s="179"/>
      <c r="C8" s="180"/>
      <c r="D8" s="180"/>
      <c r="E8" s="190"/>
      <c r="F8" s="190"/>
      <c r="G8" s="190"/>
      <c r="H8" s="190"/>
      <c r="I8" s="190"/>
      <c r="J8" s="190"/>
      <c r="K8" s="190"/>
      <c r="L8" s="191"/>
      <c r="M8" s="171" t="s">
        <v>91</v>
      </c>
      <c r="N8" s="172"/>
      <c r="O8" s="172"/>
      <c r="P8" s="172"/>
      <c r="Q8" s="172"/>
      <c r="R8" s="172"/>
      <c r="S8" s="173"/>
      <c r="T8" s="171" t="s">
        <v>92</v>
      </c>
      <c r="U8" s="172"/>
      <c r="V8" s="172"/>
      <c r="W8" s="172"/>
      <c r="X8" s="172"/>
      <c r="Y8" s="172"/>
      <c r="Z8" s="173"/>
      <c r="AA8" s="171" t="s">
        <v>93</v>
      </c>
      <c r="AB8" s="172"/>
      <c r="AC8" s="172"/>
      <c r="AD8" s="172"/>
      <c r="AE8" s="172"/>
      <c r="AF8" s="172"/>
      <c r="AG8" s="173"/>
      <c r="AH8" s="3"/>
    </row>
    <row r="9" spans="1:34" ht="18" customHeight="1">
      <c r="A9" s="3"/>
      <c r="B9" s="154"/>
      <c r="C9" s="155"/>
      <c r="D9" s="155"/>
      <c r="E9" s="155"/>
      <c r="F9" s="155"/>
      <c r="G9" s="155"/>
      <c r="H9" s="155"/>
      <c r="I9" s="155"/>
      <c r="J9" s="155"/>
      <c r="K9" s="155"/>
      <c r="L9" s="156"/>
      <c r="M9" s="143" t="s">
        <v>94</v>
      </c>
      <c r="N9" s="144"/>
      <c r="O9" s="144"/>
      <c r="P9" s="144"/>
      <c r="Q9" s="144"/>
      <c r="R9" s="144"/>
      <c r="S9" s="145"/>
      <c r="T9" s="143" t="s">
        <v>95</v>
      </c>
      <c r="U9" s="144"/>
      <c r="V9" s="144"/>
      <c r="W9" s="144"/>
      <c r="X9" s="144"/>
      <c r="Y9" s="144"/>
      <c r="Z9" s="145"/>
      <c r="AA9" s="198"/>
      <c r="AB9" s="198"/>
      <c r="AC9" s="198"/>
      <c r="AD9" s="198"/>
      <c r="AE9" s="198"/>
      <c r="AF9" s="198"/>
      <c r="AG9" s="198"/>
      <c r="AH9" s="3"/>
    </row>
    <row r="10" spans="1:34" ht="18" customHeight="1">
      <c r="A10" s="3"/>
      <c r="B10" s="154"/>
      <c r="C10" s="155"/>
      <c r="D10" s="155"/>
      <c r="E10" s="155"/>
      <c r="F10" s="155"/>
      <c r="G10" s="155"/>
      <c r="H10" s="155"/>
      <c r="I10" s="155"/>
      <c r="J10" s="155"/>
      <c r="K10" s="155"/>
      <c r="L10" s="156"/>
      <c r="M10" s="137"/>
      <c r="N10" s="138"/>
      <c r="O10" s="138"/>
      <c r="P10" s="138"/>
      <c r="Q10" s="138"/>
      <c r="R10" s="138"/>
      <c r="S10" s="139"/>
      <c r="T10" s="137"/>
      <c r="U10" s="138"/>
      <c r="V10" s="138"/>
      <c r="W10" s="138"/>
      <c r="X10" s="138"/>
      <c r="Y10" s="138"/>
      <c r="Z10" s="139"/>
      <c r="AA10" s="149"/>
      <c r="AB10" s="149"/>
      <c r="AC10" s="149"/>
      <c r="AD10" s="149"/>
      <c r="AE10" s="149"/>
      <c r="AF10" s="149"/>
      <c r="AG10" s="149"/>
      <c r="AH10" s="3"/>
    </row>
    <row r="11" spans="1:34" ht="18" customHeight="1">
      <c r="A11" s="3"/>
      <c r="B11" s="154"/>
      <c r="C11" s="155"/>
      <c r="D11" s="155"/>
      <c r="E11" s="155"/>
      <c r="F11" s="155"/>
      <c r="G11" s="155"/>
      <c r="H11" s="155"/>
      <c r="I11" s="155"/>
      <c r="J11" s="155"/>
      <c r="K11" s="155"/>
      <c r="L11" s="156"/>
      <c r="M11" s="137"/>
      <c r="N11" s="138"/>
      <c r="O11" s="138"/>
      <c r="P11" s="138"/>
      <c r="Q11" s="138"/>
      <c r="R11" s="138"/>
      <c r="S11" s="139"/>
      <c r="T11" s="137"/>
      <c r="U11" s="138"/>
      <c r="V11" s="138"/>
      <c r="W11" s="138"/>
      <c r="X11" s="138"/>
      <c r="Y11" s="138"/>
      <c r="Z11" s="139"/>
      <c r="AA11" s="149"/>
      <c r="AB11" s="149"/>
      <c r="AC11" s="149"/>
      <c r="AD11" s="149"/>
      <c r="AE11" s="149"/>
      <c r="AF11" s="149"/>
      <c r="AG11" s="149"/>
      <c r="AH11" s="3"/>
    </row>
    <row r="12" spans="1:34" ht="18" customHeight="1">
      <c r="A12" s="3"/>
      <c r="B12" s="154"/>
      <c r="C12" s="155"/>
      <c r="D12" s="155"/>
      <c r="E12" s="155"/>
      <c r="F12" s="155"/>
      <c r="G12" s="155"/>
      <c r="H12" s="155"/>
      <c r="I12" s="155"/>
      <c r="J12" s="155"/>
      <c r="K12" s="155"/>
      <c r="L12" s="156"/>
      <c r="M12" s="137"/>
      <c r="N12" s="138"/>
      <c r="O12" s="138"/>
      <c r="P12" s="138"/>
      <c r="Q12" s="138"/>
      <c r="R12" s="138"/>
      <c r="S12" s="139"/>
      <c r="T12" s="137"/>
      <c r="U12" s="138"/>
      <c r="V12" s="138"/>
      <c r="W12" s="138"/>
      <c r="X12" s="138"/>
      <c r="Y12" s="138"/>
      <c r="Z12" s="139"/>
      <c r="AA12" s="149"/>
      <c r="AB12" s="149"/>
      <c r="AC12" s="149"/>
      <c r="AD12" s="149"/>
      <c r="AE12" s="149"/>
      <c r="AF12" s="149"/>
      <c r="AG12" s="149"/>
      <c r="AH12" s="3"/>
    </row>
    <row r="13" spans="1:34" ht="18" customHeight="1">
      <c r="A13" s="3"/>
      <c r="B13" s="154"/>
      <c r="C13" s="155"/>
      <c r="D13" s="155"/>
      <c r="E13" s="155"/>
      <c r="F13" s="155"/>
      <c r="G13" s="155"/>
      <c r="H13" s="155"/>
      <c r="I13" s="155"/>
      <c r="J13" s="155"/>
      <c r="K13" s="155"/>
      <c r="L13" s="156"/>
      <c r="M13" s="137"/>
      <c r="N13" s="138"/>
      <c r="O13" s="138"/>
      <c r="P13" s="138"/>
      <c r="Q13" s="138"/>
      <c r="R13" s="138"/>
      <c r="S13" s="139"/>
      <c r="T13" s="137"/>
      <c r="U13" s="138"/>
      <c r="V13" s="138"/>
      <c r="W13" s="138"/>
      <c r="X13" s="138"/>
      <c r="Y13" s="138"/>
      <c r="Z13" s="139"/>
      <c r="AA13" s="149"/>
      <c r="AB13" s="149"/>
      <c r="AC13" s="149"/>
      <c r="AD13" s="149"/>
      <c r="AE13" s="149"/>
      <c r="AF13" s="149"/>
      <c r="AG13" s="149"/>
      <c r="AH13" s="3"/>
    </row>
    <row r="14" spans="1:34" ht="18" customHeight="1">
      <c r="A14" s="3"/>
      <c r="B14" s="154"/>
      <c r="C14" s="155"/>
      <c r="D14" s="155"/>
      <c r="E14" s="155"/>
      <c r="F14" s="155"/>
      <c r="G14" s="155"/>
      <c r="H14" s="155"/>
      <c r="I14" s="155"/>
      <c r="J14" s="155"/>
      <c r="K14" s="155"/>
      <c r="L14" s="156"/>
      <c r="M14" s="137"/>
      <c r="N14" s="138"/>
      <c r="O14" s="138"/>
      <c r="P14" s="138"/>
      <c r="Q14" s="138"/>
      <c r="R14" s="138"/>
      <c r="S14" s="139"/>
      <c r="T14" s="137"/>
      <c r="U14" s="138"/>
      <c r="V14" s="138"/>
      <c r="W14" s="138"/>
      <c r="X14" s="138"/>
      <c r="Y14" s="138"/>
      <c r="Z14" s="139"/>
      <c r="AA14" s="149"/>
      <c r="AB14" s="149"/>
      <c r="AC14" s="149"/>
      <c r="AD14" s="149"/>
      <c r="AE14" s="149"/>
      <c r="AF14" s="149"/>
      <c r="AG14" s="149"/>
      <c r="AH14" s="3"/>
    </row>
    <row r="15" spans="1:34" ht="18" customHeight="1">
      <c r="A15" s="3"/>
      <c r="B15" s="154"/>
      <c r="C15" s="155"/>
      <c r="D15" s="155"/>
      <c r="E15" s="155"/>
      <c r="F15" s="155"/>
      <c r="G15" s="155"/>
      <c r="H15" s="155"/>
      <c r="I15" s="155"/>
      <c r="J15" s="155"/>
      <c r="K15" s="155"/>
      <c r="L15" s="156"/>
      <c r="M15" s="137"/>
      <c r="N15" s="138"/>
      <c r="O15" s="138"/>
      <c r="P15" s="138"/>
      <c r="Q15" s="138"/>
      <c r="R15" s="138"/>
      <c r="S15" s="139"/>
      <c r="T15" s="137"/>
      <c r="U15" s="138"/>
      <c r="V15" s="138"/>
      <c r="W15" s="138"/>
      <c r="X15" s="138"/>
      <c r="Y15" s="138"/>
      <c r="Z15" s="139"/>
      <c r="AA15" s="149"/>
      <c r="AB15" s="149"/>
      <c r="AC15" s="149"/>
      <c r="AD15" s="149"/>
      <c r="AE15" s="149"/>
      <c r="AF15" s="149"/>
      <c r="AG15" s="149"/>
      <c r="AH15" s="3"/>
    </row>
    <row r="16" spans="1:34" ht="18" customHeight="1">
      <c r="A16" s="3"/>
      <c r="B16" s="154"/>
      <c r="C16" s="155"/>
      <c r="D16" s="155"/>
      <c r="E16" s="155"/>
      <c r="F16" s="155"/>
      <c r="G16" s="155"/>
      <c r="H16" s="155"/>
      <c r="I16" s="155"/>
      <c r="J16" s="155"/>
      <c r="K16" s="155"/>
      <c r="L16" s="156"/>
      <c r="M16" s="137"/>
      <c r="N16" s="138"/>
      <c r="O16" s="138"/>
      <c r="P16" s="138"/>
      <c r="Q16" s="138"/>
      <c r="R16" s="138"/>
      <c r="S16" s="139"/>
      <c r="T16" s="137"/>
      <c r="U16" s="138"/>
      <c r="V16" s="138"/>
      <c r="W16" s="138"/>
      <c r="X16" s="138"/>
      <c r="Y16" s="138"/>
      <c r="Z16" s="139"/>
      <c r="AA16" s="149"/>
      <c r="AB16" s="149"/>
      <c r="AC16" s="149"/>
      <c r="AD16" s="149"/>
      <c r="AE16" s="149"/>
      <c r="AF16" s="149"/>
      <c r="AG16" s="149"/>
      <c r="AH16" s="3"/>
    </row>
    <row r="17" spans="1:34" ht="18" customHeight="1">
      <c r="A17" s="3"/>
      <c r="B17" s="154"/>
      <c r="C17" s="155"/>
      <c r="D17" s="155"/>
      <c r="E17" s="155"/>
      <c r="F17" s="155"/>
      <c r="G17" s="155"/>
      <c r="H17" s="155"/>
      <c r="I17" s="155"/>
      <c r="J17" s="155"/>
      <c r="K17" s="155"/>
      <c r="L17" s="156"/>
      <c r="M17" s="137"/>
      <c r="N17" s="138"/>
      <c r="O17" s="138"/>
      <c r="P17" s="138"/>
      <c r="Q17" s="138"/>
      <c r="R17" s="138"/>
      <c r="S17" s="139"/>
      <c r="T17" s="137"/>
      <c r="U17" s="138"/>
      <c r="V17" s="138"/>
      <c r="W17" s="138"/>
      <c r="X17" s="138"/>
      <c r="Y17" s="138"/>
      <c r="Z17" s="139"/>
      <c r="AA17" s="149"/>
      <c r="AB17" s="149"/>
      <c r="AC17" s="149"/>
      <c r="AD17" s="149"/>
      <c r="AE17" s="149"/>
      <c r="AF17" s="149"/>
      <c r="AG17" s="149"/>
      <c r="AH17" s="3"/>
    </row>
    <row r="18" spans="1:34" ht="18" customHeight="1">
      <c r="A18" s="3"/>
      <c r="B18" s="154"/>
      <c r="C18" s="155"/>
      <c r="D18" s="155"/>
      <c r="E18" s="155"/>
      <c r="F18" s="155"/>
      <c r="G18" s="155"/>
      <c r="H18" s="155"/>
      <c r="I18" s="155"/>
      <c r="J18" s="155"/>
      <c r="K18" s="155"/>
      <c r="L18" s="156"/>
      <c r="M18" s="137"/>
      <c r="N18" s="138"/>
      <c r="O18" s="138"/>
      <c r="P18" s="138"/>
      <c r="Q18" s="138"/>
      <c r="R18" s="138"/>
      <c r="S18" s="139"/>
      <c r="T18" s="137"/>
      <c r="U18" s="138"/>
      <c r="V18" s="138"/>
      <c r="W18" s="138"/>
      <c r="X18" s="138"/>
      <c r="Y18" s="138"/>
      <c r="Z18" s="139"/>
      <c r="AA18" s="149"/>
      <c r="AB18" s="149"/>
      <c r="AC18" s="149"/>
      <c r="AD18" s="149"/>
      <c r="AE18" s="149"/>
      <c r="AF18" s="149"/>
      <c r="AG18" s="149"/>
      <c r="AH18" s="3"/>
    </row>
    <row r="19" spans="1:34" ht="18" customHeight="1" thickBot="1">
      <c r="A19" s="3"/>
      <c r="B19" s="154"/>
      <c r="C19" s="155"/>
      <c r="D19" s="155"/>
      <c r="E19" s="155"/>
      <c r="F19" s="155"/>
      <c r="G19" s="155"/>
      <c r="H19" s="155"/>
      <c r="I19" s="155"/>
      <c r="J19" s="155"/>
      <c r="K19" s="155"/>
      <c r="L19" s="156"/>
      <c r="M19" s="195"/>
      <c r="N19" s="196"/>
      <c r="O19" s="196"/>
      <c r="P19" s="196"/>
      <c r="Q19" s="196"/>
      <c r="R19" s="196"/>
      <c r="S19" s="197"/>
      <c r="T19" s="195"/>
      <c r="U19" s="196"/>
      <c r="V19" s="196"/>
      <c r="W19" s="196"/>
      <c r="X19" s="196"/>
      <c r="Y19" s="196"/>
      <c r="Z19" s="197"/>
      <c r="AA19" s="149"/>
      <c r="AB19" s="149"/>
      <c r="AC19" s="149"/>
      <c r="AD19" s="149"/>
      <c r="AE19" s="149"/>
      <c r="AF19" s="149"/>
      <c r="AG19" s="149"/>
      <c r="AH19" s="3"/>
    </row>
    <row r="20" spans="1:34" s="1" customFormat="1" ht="18" customHeight="1">
      <c r="A20" s="3"/>
      <c r="B20" s="154"/>
      <c r="C20" s="155"/>
      <c r="D20" s="155"/>
      <c r="E20" s="155"/>
      <c r="F20" s="155"/>
      <c r="G20" s="155"/>
      <c r="H20" s="155"/>
      <c r="I20" s="155"/>
      <c r="J20" s="155"/>
      <c r="K20" s="155"/>
      <c r="L20" s="156"/>
      <c r="M20" s="166" t="s">
        <v>96</v>
      </c>
      <c r="N20" s="167"/>
      <c r="O20" s="167"/>
      <c r="P20" s="167"/>
      <c r="Q20" s="167"/>
      <c r="R20" s="167"/>
      <c r="S20" s="168"/>
      <c r="T20" s="166" t="s">
        <v>96</v>
      </c>
      <c r="U20" s="167"/>
      <c r="V20" s="167"/>
      <c r="W20" s="167"/>
      <c r="X20" s="167"/>
      <c r="Y20" s="167"/>
      <c r="Z20" s="168"/>
      <c r="AA20" s="169"/>
      <c r="AB20" s="169"/>
      <c r="AC20" s="169"/>
      <c r="AD20" s="169"/>
      <c r="AE20" s="169"/>
      <c r="AF20" s="169"/>
      <c r="AG20" s="169"/>
      <c r="AH20" s="3"/>
    </row>
    <row r="21" spans="1:34" s="1" customFormat="1" ht="18" customHeight="1">
      <c r="A21" s="3"/>
      <c r="B21" s="154"/>
      <c r="C21" s="155"/>
      <c r="D21" s="155"/>
      <c r="E21" s="155"/>
      <c r="F21" s="155"/>
      <c r="G21" s="155"/>
      <c r="H21" s="155"/>
      <c r="I21" s="155"/>
      <c r="J21" s="155"/>
      <c r="K21" s="155"/>
      <c r="L21" s="156"/>
      <c r="M21" s="160"/>
      <c r="N21" s="161"/>
      <c r="O21" s="161"/>
      <c r="P21" s="161"/>
      <c r="Q21" s="162"/>
      <c r="R21" s="170" t="s">
        <v>97</v>
      </c>
      <c r="S21" s="170"/>
      <c r="T21" s="199" t="s">
        <v>98</v>
      </c>
      <c r="U21" s="199"/>
      <c r="V21" s="199"/>
      <c r="W21" s="199"/>
      <c r="X21" s="199"/>
      <c r="Y21" s="170" t="s">
        <v>97</v>
      </c>
      <c r="Z21" s="170"/>
      <c r="AA21" s="149"/>
      <c r="AB21" s="149"/>
      <c r="AC21" s="149"/>
      <c r="AD21" s="149"/>
      <c r="AE21" s="149"/>
      <c r="AF21" s="170"/>
      <c r="AG21" s="170"/>
      <c r="AH21" s="3"/>
    </row>
    <row r="22" spans="1:34" s="1" customFormat="1" ht="18" customHeight="1">
      <c r="A22" s="3"/>
      <c r="B22" s="154"/>
      <c r="C22" s="155"/>
      <c r="D22" s="155"/>
      <c r="E22" s="155"/>
      <c r="F22" s="155"/>
      <c r="G22" s="155"/>
      <c r="H22" s="155"/>
      <c r="I22" s="155"/>
      <c r="J22" s="155"/>
      <c r="K22" s="155"/>
      <c r="L22" s="156"/>
      <c r="M22" s="137"/>
      <c r="N22" s="138"/>
      <c r="O22" s="138"/>
      <c r="P22" s="138"/>
      <c r="Q22" s="139"/>
      <c r="R22" s="170"/>
      <c r="S22" s="170"/>
      <c r="T22" s="199"/>
      <c r="U22" s="199"/>
      <c r="V22" s="199"/>
      <c r="W22" s="199"/>
      <c r="X22" s="199"/>
      <c r="Y22" s="170"/>
      <c r="Z22" s="170"/>
      <c r="AA22" s="149"/>
      <c r="AB22" s="149"/>
      <c r="AC22" s="149"/>
      <c r="AD22" s="149"/>
      <c r="AE22" s="149"/>
      <c r="AF22" s="170"/>
      <c r="AG22" s="170"/>
      <c r="AH22" s="3"/>
    </row>
    <row r="23" spans="1:34" ht="18" customHeight="1">
      <c r="A23" s="3"/>
      <c r="B23" s="154"/>
      <c r="C23" s="155"/>
      <c r="D23" s="155"/>
      <c r="E23" s="155"/>
      <c r="F23" s="155"/>
      <c r="G23" s="155"/>
      <c r="H23" s="155"/>
      <c r="I23" s="155"/>
      <c r="J23" s="155"/>
      <c r="K23" s="155"/>
      <c r="L23" s="156"/>
      <c r="M23" s="137"/>
      <c r="N23" s="138"/>
      <c r="O23" s="138"/>
      <c r="P23" s="138"/>
      <c r="Q23" s="139"/>
      <c r="R23" s="149"/>
      <c r="S23" s="149"/>
      <c r="T23" s="199"/>
      <c r="U23" s="199"/>
      <c r="V23" s="199"/>
      <c r="W23" s="199"/>
      <c r="X23" s="199"/>
      <c r="Y23" s="149"/>
      <c r="Z23" s="149"/>
      <c r="AA23" s="149"/>
      <c r="AB23" s="149"/>
      <c r="AC23" s="149"/>
      <c r="AD23" s="149"/>
      <c r="AE23" s="149"/>
      <c r="AF23" s="149"/>
      <c r="AG23" s="149"/>
      <c r="AH23" s="3"/>
    </row>
    <row r="24" spans="1:34" ht="18" customHeight="1">
      <c r="A24" s="3"/>
      <c r="B24" s="154"/>
      <c r="C24" s="155"/>
      <c r="D24" s="155"/>
      <c r="E24" s="155"/>
      <c r="F24" s="155"/>
      <c r="G24" s="155"/>
      <c r="H24" s="155"/>
      <c r="I24" s="155"/>
      <c r="J24" s="155"/>
      <c r="K24" s="155"/>
      <c r="L24" s="156"/>
      <c r="M24" s="137"/>
      <c r="N24" s="138"/>
      <c r="O24" s="138"/>
      <c r="P24" s="138"/>
      <c r="Q24" s="139"/>
      <c r="R24" s="149"/>
      <c r="S24" s="149"/>
      <c r="T24" s="199"/>
      <c r="U24" s="199"/>
      <c r="V24" s="199"/>
      <c r="W24" s="199"/>
      <c r="X24" s="199"/>
      <c r="Y24" s="149"/>
      <c r="Z24" s="149"/>
      <c r="AA24" s="149"/>
      <c r="AB24" s="149"/>
      <c r="AC24" s="149"/>
      <c r="AD24" s="149"/>
      <c r="AE24" s="149"/>
      <c r="AF24" s="149"/>
      <c r="AG24" s="149"/>
      <c r="AH24" s="3"/>
    </row>
    <row r="25" spans="1:34" ht="18" customHeight="1">
      <c r="A25" s="3"/>
      <c r="B25" s="192"/>
      <c r="C25" s="193"/>
      <c r="D25" s="193"/>
      <c r="E25" s="193"/>
      <c r="F25" s="193"/>
      <c r="G25" s="193"/>
      <c r="H25" s="193"/>
      <c r="I25" s="193"/>
      <c r="J25" s="193"/>
      <c r="K25" s="193"/>
      <c r="L25" s="194"/>
      <c r="M25" s="137"/>
      <c r="N25" s="138"/>
      <c r="O25" s="138"/>
      <c r="P25" s="138"/>
      <c r="Q25" s="139"/>
      <c r="R25" s="149"/>
      <c r="S25" s="149"/>
      <c r="T25" s="199"/>
      <c r="U25" s="199"/>
      <c r="V25" s="199"/>
      <c r="W25" s="199"/>
      <c r="X25" s="199"/>
      <c r="Y25" s="149"/>
      <c r="Z25" s="149"/>
      <c r="AA25" s="149"/>
      <c r="AB25" s="149"/>
      <c r="AC25" s="149"/>
      <c r="AD25" s="149"/>
      <c r="AE25" s="149"/>
      <c r="AF25" s="149"/>
      <c r="AG25" s="149"/>
      <c r="AH25" s="3"/>
    </row>
    <row r="26" spans="1:34" ht="14.25" hidden="1" customHeight="1">
      <c r="A26" s="3"/>
      <c r="B26" s="177" t="s">
        <v>89</v>
      </c>
      <c r="C26" s="178"/>
      <c r="D26" s="178"/>
      <c r="E26" s="200"/>
      <c r="F26" s="200"/>
      <c r="G26" s="200"/>
      <c r="H26" s="200"/>
      <c r="I26" s="200"/>
      <c r="J26" s="200"/>
      <c r="K26" s="200"/>
      <c r="L26" s="201"/>
      <c r="M26" s="166" t="s">
        <v>90</v>
      </c>
      <c r="N26" s="167"/>
      <c r="O26" s="167"/>
      <c r="P26" s="167"/>
      <c r="Q26" s="167"/>
      <c r="R26" s="167"/>
      <c r="S26" s="168"/>
      <c r="T26" s="185"/>
      <c r="U26" s="186"/>
      <c r="V26" s="186"/>
      <c r="W26" s="186"/>
      <c r="X26" s="186"/>
      <c r="Y26" s="186"/>
      <c r="Z26" s="187"/>
      <c r="AA26" s="185"/>
      <c r="AB26" s="186"/>
      <c r="AC26" s="186"/>
      <c r="AD26" s="186"/>
      <c r="AE26" s="186"/>
      <c r="AF26" s="186"/>
      <c r="AG26" s="187"/>
      <c r="AH26" s="3"/>
    </row>
    <row r="27" spans="1:34" ht="12.75" hidden="1" customHeight="1" thickBot="1">
      <c r="A27" s="3"/>
      <c r="B27" s="179"/>
      <c r="C27" s="180"/>
      <c r="D27" s="180"/>
      <c r="E27" s="202"/>
      <c r="F27" s="202"/>
      <c r="G27" s="202"/>
      <c r="H27" s="202"/>
      <c r="I27" s="202"/>
      <c r="J27" s="202"/>
      <c r="K27" s="202"/>
      <c r="L27" s="203"/>
      <c r="M27" s="171" t="s">
        <v>91</v>
      </c>
      <c r="N27" s="172"/>
      <c r="O27" s="172"/>
      <c r="P27" s="172"/>
      <c r="Q27" s="172"/>
      <c r="R27" s="172"/>
      <c r="S27" s="173"/>
      <c r="T27" s="174"/>
      <c r="U27" s="175"/>
      <c r="V27" s="175"/>
      <c r="W27" s="175"/>
      <c r="X27" s="175"/>
      <c r="Y27" s="175"/>
      <c r="Z27" s="176"/>
      <c r="AA27" s="174"/>
      <c r="AB27" s="175"/>
      <c r="AC27" s="175"/>
      <c r="AD27" s="175"/>
      <c r="AE27" s="175"/>
      <c r="AF27" s="175"/>
      <c r="AG27" s="176"/>
      <c r="AH27" s="3"/>
    </row>
    <row r="28" spans="1:34" ht="16.5" hidden="1" customHeight="1">
      <c r="A28" s="3"/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3"/>
      <c r="M28" s="204" t="s">
        <v>99</v>
      </c>
      <c r="N28" s="205"/>
      <c r="O28" s="205"/>
      <c r="P28" s="205"/>
      <c r="Q28" s="205"/>
      <c r="R28" s="205"/>
      <c r="S28" s="206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3"/>
    </row>
    <row r="29" spans="1:34" ht="16.5" hidden="1" customHeight="1">
      <c r="A29" s="3"/>
      <c r="B29" s="154"/>
      <c r="C29" s="155"/>
      <c r="D29" s="155"/>
      <c r="E29" s="155"/>
      <c r="F29" s="155"/>
      <c r="G29" s="155"/>
      <c r="H29" s="155"/>
      <c r="I29" s="155"/>
      <c r="J29" s="155"/>
      <c r="K29" s="155"/>
      <c r="L29" s="156"/>
      <c r="M29" s="207"/>
      <c r="N29" s="208"/>
      <c r="O29" s="208"/>
      <c r="P29" s="208"/>
      <c r="Q29" s="208"/>
      <c r="R29" s="208"/>
      <c r="S29" s="20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3"/>
    </row>
    <row r="30" spans="1:34" ht="16.5" hidden="1" customHeight="1">
      <c r="A30" s="3"/>
      <c r="B30" s="154"/>
      <c r="C30" s="155"/>
      <c r="D30" s="155"/>
      <c r="E30" s="155"/>
      <c r="F30" s="155"/>
      <c r="G30" s="155"/>
      <c r="H30" s="155"/>
      <c r="I30" s="155"/>
      <c r="J30" s="155"/>
      <c r="K30" s="155"/>
      <c r="L30" s="156"/>
      <c r="M30" s="207"/>
      <c r="N30" s="208"/>
      <c r="O30" s="208"/>
      <c r="P30" s="208"/>
      <c r="Q30" s="208"/>
      <c r="R30" s="208"/>
      <c r="S30" s="20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3"/>
    </row>
    <row r="31" spans="1:34" ht="16.5" hidden="1" customHeight="1">
      <c r="A31" s="3"/>
      <c r="B31" s="154"/>
      <c r="C31" s="155"/>
      <c r="D31" s="155"/>
      <c r="E31" s="155"/>
      <c r="F31" s="155"/>
      <c r="G31" s="155"/>
      <c r="H31" s="155"/>
      <c r="I31" s="155"/>
      <c r="J31" s="155"/>
      <c r="K31" s="155"/>
      <c r="L31" s="156"/>
      <c r="M31" s="207"/>
      <c r="N31" s="208"/>
      <c r="O31" s="208"/>
      <c r="P31" s="208"/>
      <c r="Q31" s="208"/>
      <c r="R31" s="208"/>
      <c r="S31" s="20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3"/>
    </row>
    <row r="32" spans="1:34" ht="16.5" hidden="1" customHeight="1">
      <c r="A32" s="3"/>
      <c r="B32" s="154"/>
      <c r="C32" s="155"/>
      <c r="D32" s="155"/>
      <c r="E32" s="155"/>
      <c r="F32" s="155"/>
      <c r="G32" s="155"/>
      <c r="H32" s="155"/>
      <c r="I32" s="155"/>
      <c r="J32" s="155"/>
      <c r="K32" s="155"/>
      <c r="L32" s="156"/>
      <c r="M32" s="207"/>
      <c r="N32" s="208"/>
      <c r="O32" s="208"/>
      <c r="P32" s="208"/>
      <c r="Q32" s="208"/>
      <c r="R32" s="208"/>
      <c r="S32" s="20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3"/>
    </row>
    <row r="33" spans="1:34" ht="16.5" hidden="1" customHeight="1">
      <c r="A33" s="3"/>
      <c r="B33" s="154"/>
      <c r="C33" s="155"/>
      <c r="D33" s="155"/>
      <c r="E33" s="155"/>
      <c r="F33" s="155"/>
      <c r="G33" s="155"/>
      <c r="H33" s="155"/>
      <c r="I33" s="155"/>
      <c r="J33" s="155"/>
      <c r="K33" s="155"/>
      <c r="L33" s="156"/>
      <c r="M33" s="207"/>
      <c r="N33" s="208"/>
      <c r="O33" s="208"/>
      <c r="P33" s="208"/>
      <c r="Q33" s="208"/>
      <c r="R33" s="208"/>
      <c r="S33" s="20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3"/>
    </row>
    <row r="34" spans="1:34" ht="16.5" hidden="1" customHeight="1">
      <c r="A34" s="3"/>
      <c r="B34" s="154"/>
      <c r="C34" s="155"/>
      <c r="D34" s="155"/>
      <c r="E34" s="155"/>
      <c r="F34" s="155"/>
      <c r="G34" s="155"/>
      <c r="H34" s="155"/>
      <c r="I34" s="155"/>
      <c r="J34" s="155"/>
      <c r="K34" s="155"/>
      <c r="L34" s="156"/>
      <c r="M34" s="207"/>
      <c r="N34" s="208"/>
      <c r="O34" s="208"/>
      <c r="P34" s="208"/>
      <c r="Q34" s="208"/>
      <c r="R34" s="208"/>
      <c r="S34" s="20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3"/>
    </row>
    <row r="35" spans="1:34" ht="16.5" hidden="1" customHeight="1">
      <c r="A35" s="3"/>
      <c r="B35" s="154"/>
      <c r="C35" s="155"/>
      <c r="D35" s="155"/>
      <c r="E35" s="155"/>
      <c r="F35" s="155"/>
      <c r="G35" s="155"/>
      <c r="H35" s="155"/>
      <c r="I35" s="155"/>
      <c r="J35" s="155"/>
      <c r="K35" s="155"/>
      <c r="L35" s="156"/>
      <c r="M35" s="207"/>
      <c r="N35" s="208"/>
      <c r="O35" s="208"/>
      <c r="P35" s="208"/>
      <c r="Q35" s="208"/>
      <c r="R35" s="208"/>
      <c r="S35" s="20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3"/>
    </row>
    <row r="36" spans="1:34" ht="16.5" hidden="1" customHeight="1">
      <c r="A36" s="3"/>
      <c r="B36" s="154"/>
      <c r="C36" s="155"/>
      <c r="D36" s="155"/>
      <c r="E36" s="155"/>
      <c r="F36" s="155"/>
      <c r="G36" s="155"/>
      <c r="H36" s="155"/>
      <c r="I36" s="155"/>
      <c r="J36" s="155"/>
      <c r="K36" s="155"/>
      <c r="L36" s="156"/>
      <c r="M36" s="207"/>
      <c r="N36" s="208"/>
      <c r="O36" s="208"/>
      <c r="P36" s="208"/>
      <c r="Q36" s="208"/>
      <c r="R36" s="208"/>
      <c r="S36" s="20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3"/>
    </row>
    <row r="37" spans="1:34" ht="16.5" hidden="1" customHeight="1">
      <c r="A37" s="3"/>
      <c r="B37" s="154"/>
      <c r="C37" s="155"/>
      <c r="D37" s="155"/>
      <c r="E37" s="155"/>
      <c r="F37" s="155"/>
      <c r="G37" s="155"/>
      <c r="H37" s="155"/>
      <c r="I37" s="155"/>
      <c r="J37" s="155"/>
      <c r="K37" s="155"/>
      <c r="L37" s="156"/>
      <c r="M37" s="207"/>
      <c r="N37" s="208"/>
      <c r="O37" s="208"/>
      <c r="P37" s="208"/>
      <c r="Q37" s="208"/>
      <c r="R37" s="208"/>
      <c r="S37" s="20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3"/>
    </row>
    <row r="38" spans="1:34" ht="16.5" hidden="1" customHeight="1" thickBot="1">
      <c r="A38" s="3"/>
      <c r="B38" s="154"/>
      <c r="C38" s="155"/>
      <c r="D38" s="155"/>
      <c r="E38" s="155"/>
      <c r="F38" s="155"/>
      <c r="G38" s="155"/>
      <c r="H38" s="155"/>
      <c r="I38" s="155"/>
      <c r="J38" s="155"/>
      <c r="K38" s="155"/>
      <c r="L38" s="156"/>
      <c r="M38" s="210"/>
      <c r="N38" s="211"/>
      <c r="O38" s="211"/>
      <c r="P38" s="211"/>
      <c r="Q38" s="211"/>
      <c r="R38" s="211"/>
      <c r="S38" s="212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3"/>
    </row>
    <row r="39" spans="1:34" s="1" customFormat="1" ht="16.5" hidden="1" customHeight="1">
      <c r="A39" s="3"/>
      <c r="B39" s="154"/>
      <c r="C39" s="155"/>
      <c r="D39" s="155"/>
      <c r="E39" s="155"/>
      <c r="F39" s="155"/>
      <c r="G39" s="155"/>
      <c r="H39" s="155"/>
      <c r="I39" s="155"/>
      <c r="J39" s="155"/>
      <c r="K39" s="155"/>
      <c r="L39" s="156"/>
      <c r="M39" s="166" t="s">
        <v>96</v>
      </c>
      <c r="N39" s="167"/>
      <c r="O39" s="167"/>
      <c r="P39" s="167"/>
      <c r="Q39" s="167"/>
      <c r="R39" s="167"/>
      <c r="S39" s="168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3"/>
    </row>
    <row r="40" spans="1:34" s="1" customFormat="1" ht="16.5" hidden="1" customHeight="1">
      <c r="A40" s="3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56"/>
      <c r="M40" s="160" t="s">
        <v>100</v>
      </c>
      <c r="N40" s="161"/>
      <c r="O40" s="161"/>
      <c r="P40" s="161"/>
      <c r="Q40" s="162"/>
      <c r="R40" s="170" t="s">
        <v>97</v>
      </c>
      <c r="S40" s="170"/>
      <c r="T40" s="149"/>
      <c r="U40" s="149"/>
      <c r="V40" s="149"/>
      <c r="W40" s="149"/>
      <c r="X40" s="149"/>
      <c r="Y40" s="170"/>
      <c r="Z40" s="170"/>
      <c r="AA40" s="149"/>
      <c r="AB40" s="149"/>
      <c r="AC40" s="149"/>
      <c r="AD40" s="149"/>
      <c r="AE40" s="149"/>
      <c r="AF40" s="170"/>
      <c r="AG40" s="170"/>
      <c r="AH40" s="3"/>
    </row>
    <row r="41" spans="1:34" s="1" customFormat="1" ht="16.5" hidden="1" customHeight="1">
      <c r="A41" s="3"/>
      <c r="B41" s="154"/>
      <c r="C41" s="155"/>
      <c r="D41" s="155"/>
      <c r="E41" s="155"/>
      <c r="F41" s="155"/>
      <c r="G41" s="155"/>
      <c r="H41" s="155"/>
      <c r="I41" s="155"/>
      <c r="J41" s="155"/>
      <c r="K41" s="155"/>
      <c r="L41" s="156"/>
      <c r="M41" s="137"/>
      <c r="N41" s="138"/>
      <c r="O41" s="138"/>
      <c r="P41" s="138"/>
      <c r="Q41" s="139"/>
      <c r="R41" s="170"/>
      <c r="S41" s="170"/>
      <c r="T41" s="149"/>
      <c r="U41" s="149"/>
      <c r="V41" s="149"/>
      <c r="W41" s="149"/>
      <c r="X41" s="149"/>
      <c r="Y41" s="170"/>
      <c r="Z41" s="170"/>
      <c r="AA41" s="149"/>
      <c r="AB41" s="149"/>
      <c r="AC41" s="149"/>
      <c r="AD41" s="149"/>
      <c r="AE41" s="149"/>
      <c r="AF41" s="170"/>
      <c r="AG41" s="170"/>
      <c r="AH41" s="3"/>
    </row>
    <row r="42" spans="1:34" ht="16.5" hidden="1" customHeight="1">
      <c r="A42" s="3"/>
      <c r="B42" s="154"/>
      <c r="C42" s="155"/>
      <c r="D42" s="155"/>
      <c r="E42" s="155"/>
      <c r="F42" s="155"/>
      <c r="G42" s="155"/>
      <c r="H42" s="155"/>
      <c r="I42" s="155"/>
      <c r="J42" s="155"/>
      <c r="K42" s="155"/>
      <c r="L42" s="156"/>
      <c r="M42" s="137"/>
      <c r="N42" s="138"/>
      <c r="O42" s="138"/>
      <c r="P42" s="138"/>
      <c r="Q42" s="13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3"/>
    </row>
    <row r="43" spans="1:34" ht="16.5" hidden="1" customHeight="1">
      <c r="A43" s="3"/>
      <c r="B43" s="154"/>
      <c r="C43" s="155"/>
      <c r="D43" s="155"/>
      <c r="E43" s="155"/>
      <c r="F43" s="155"/>
      <c r="G43" s="155"/>
      <c r="H43" s="155"/>
      <c r="I43" s="155"/>
      <c r="J43" s="155"/>
      <c r="K43" s="155"/>
      <c r="L43" s="156"/>
      <c r="M43" s="137"/>
      <c r="N43" s="138"/>
      <c r="O43" s="138"/>
      <c r="P43" s="138"/>
      <c r="Q43" s="13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3"/>
    </row>
    <row r="44" spans="1:34" ht="16.5" hidden="1" customHeight="1" thickBot="1">
      <c r="A44" s="3"/>
      <c r="B44" s="192"/>
      <c r="C44" s="193"/>
      <c r="D44" s="193"/>
      <c r="E44" s="193"/>
      <c r="F44" s="193"/>
      <c r="G44" s="193"/>
      <c r="H44" s="193"/>
      <c r="I44" s="193"/>
      <c r="J44" s="193"/>
      <c r="K44" s="193"/>
      <c r="L44" s="194"/>
      <c r="M44" s="137"/>
      <c r="N44" s="138"/>
      <c r="O44" s="138"/>
      <c r="P44" s="138"/>
      <c r="Q44" s="13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3"/>
    </row>
    <row r="45" spans="1:34" ht="13.5" hidden="1" customHeight="1">
      <c r="A45" s="3"/>
      <c r="B45" s="177" t="s">
        <v>89</v>
      </c>
      <c r="C45" s="178"/>
      <c r="D45" s="178"/>
      <c r="E45" s="181"/>
      <c r="F45" s="181"/>
      <c r="G45" s="181"/>
      <c r="H45" s="181"/>
      <c r="I45" s="181"/>
      <c r="J45" s="181"/>
      <c r="K45" s="181"/>
      <c r="L45" s="182"/>
      <c r="M45" s="166" t="s">
        <v>90</v>
      </c>
      <c r="N45" s="167"/>
      <c r="O45" s="167"/>
      <c r="P45" s="167"/>
      <c r="Q45" s="167"/>
      <c r="R45" s="167"/>
      <c r="S45" s="168"/>
      <c r="T45" s="185"/>
      <c r="U45" s="186"/>
      <c r="V45" s="186"/>
      <c r="W45" s="186"/>
      <c r="X45" s="186"/>
      <c r="Y45" s="186"/>
      <c r="Z45" s="187"/>
      <c r="AA45" s="185"/>
      <c r="AB45" s="186"/>
      <c r="AC45" s="186"/>
      <c r="AD45" s="186"/>
      <c r="AE45" s="186"/>
      <c r="AF45" s="186"/>
      <c r="AG45" s="187"/>
      <c r="AH45" s="3"/>
    </row>
    <row r="46" spans="1:34" ht="12.75" hidden="1" customHeight="1" thickBot="1">
      <c r="A46" s="3"/>
      <c r="B46" s="179"/>
      <c r="C46" s="180"/>
      <c r="D46" s="180"/>
      <c r="E46" s="183"/>
      <c r="F46" s="183"/>
      <c r="G46" s="183"/>
      <c r="H46" s="183"/>
      <c r="I46" s="183"/>
      <c r="J46" s="183"/>
      <c r="K46" s="183"/>
      <c r="L46" s="184"/>
      <c r="M46" s="171" t="s">
        <v>91</v>
      </c>
      <c r="N46" s="172"/>
      <c r="O46" s="172"/>
      <c r="P46" s="172"/>
      <c r="Q46" s="172"/>
      <c r="R46" s="172"/>
      <c r="S46" s="173"/>
      <c r="T46" s="174"/>
      <c r="U46" s="175"/>
      <c r="V46" s="175"/>
      <c r="W46" s="175"/>
      <c r="X46" s="175"/>
      <c r="Y46" s="175"/>
      <c r="Z46" s="176"/>
      <c r="AA46" s="174"/>
      <c r="AB46" s="175"/>
      <c r="AC46" s="175"/>
      <c r="AD46" s="175"/>
      <c r="AE46" s="175"/>
      <c r="AF46" s="175"/>
      <c r="AG46" s="176"/>
      <c r="AH46" s="3"/>
    </row>
    <row r="47" spans="1:34" ht="60.75" hidden="1" customHeight="1">
      <c r="A47" s="3"/>
      <c r="B47" s="151"/>
      <c r="C47" s="152"/>
      <c r="D47" s="152"/>
      <c r="E47" s="152"/>
      <c r="F47" s="152"/>
      <c r="G47" s="152"/>
      <c r="H47" s="152"/>
      <c r="I47" s="152"/>
      <c r="J47" s="152"/>
      <c r="K47" s="152"/>
      <c r="L47" s="153"/>
      <c r="M47" s="143" t="s">
        <v>101</v>
      </c>
      <c r="N47" s="144"/>
      <c r="O47" s="144"/>
      <c r="P47" s="144"/>
      <c r="Q47" s="144"/>
      <c r="R47" s="144"/>
      <c r="S47" s="145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3"/>
    </row>
    <row r="48" spans="1:34" ht="17.25" hidden="1" customHeight="1">
      <c r="A48" s="3"/>
      <c r="B48" s="154"/>
      <c r="C48" s="155"/>
      <c r="D48" s="155"/>
      <c r="E48" s="155"/>
      <c r="F48" s="155"/>
      <c r="G48" s="155"/>
      <c r="H48" s="155"/>
      <c r="I48" s="155"/>
      <c r="J48" s="155"/>
      <c r="K48" s="155"/>
      <c r="L48" s="156"/>
      <c r="M48" s="137"/>
      <c r="N48" s="138"/>
      <c r="O48" s="138"/>
      <c r="P48" s="138"/>
      <c r="Q48" s="138"/>
      <c r="R48" s="138"/>
      <c r="S48" s="13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3"/>
    </row>
    <row r="49" spans="1:34" ht="25.5" hidden="1" customHeight="1">
      <c r="A49" s="3"/>
      <c r="B49" s="154"/>
      <c r="C49" s="155"/>
      <c r="D49" s="155"/>
      <c r="E49" s="155"/>
      <c r="F49" s="155"/>
      <c r="G49" s="155"/>
      <c r="H49" s="155"/>
      <c r="I49" s="155"/>
      <c r="J49" s="155"/>
      <c r="K49" s="155"/>
      <c r="L49" s="156"/>
      <c r="M49" s="137" t="s">
        <v>102</v>
      </c>
      <c r="N49" s="138"/>
      <c r="O49" s="138"/>
      <c r="P49" s="138"/>
      <c r="Q49" s="138"/>
      <c r="R49" s="138"/>
      <c r="S49" s="13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3"/>
    </row>
    <row r="50" spans="1:34" ht="17.25" hidden="1" customHeight="1">
      <c r="A50" s="3"/>
      <c r="B50" s="154"/>
      <c r="C50" s="155"/>
      <c r="D50" s="155"/>
      <c r="E50" s="155"/>
      <c r="F50" s="155"/>
      <c r="G50" s="155"/>
      <c r="H50" s="155"/>
      <c r="I50" s="155"/>
      <c r="J50" s="155"/>
      <c r="K50" s="155"/>
      <c r="L50" s="156"/>
      <c r="M50" s="137"/>
      <c r="N50" s="138"/>
      <c r="O50" s="138"/>
      <c r="P50" s="138"/>
      <c r="Q50" s="138"/>
      <c r="R50" s="138"/>
      <c r="S50" s="13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3"/>
    </row>
    <row r="51" spans="1:34" ht="17.25" hidden="1" customHeight="1">
      <c r="A51" s="3"/>
      <c r="B51" s="154"/>
      <c r="C51" s="155"/>
      <c r="D51" s="155"/>
      <c r="E51" s="155"/>
      <c r="F51" s="155"/>
      <c r="G51" s="155"/>
      <c r="H51" s="155"/>
      <c r="I51" s="155"/>
      <c r="J51" s="155"/>
      <c r="K51" s="155"/>
      <c r="L51" s="156"/>
      <c r="M51" s="137"/>
      <c r="N51" s="138"/>
      <c r="O51" s="138"/>
      <c r="P51" s="138"/>
      <c r="Q51" s="138"/>
      <c r="R51" s="138"/>
      <c r="S51" s="13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3"/>
    </row>
    <row r="52" spans="1:34" ht="3.75" hidden="1" customHeight="1">
      <c r="A52" s="3"/>
      <c r="B52" s="154"/>
      <c r="C52" s="155"/>
      <c r="D52" s="155"/>
      <c r="E52" s="155"/>
      <c r="F52" s="155"/>
      <c r="G52" s="155"/>
      <c r="H52" s="155"/>
      <c r="I52" s="155"/>
      <c r="J52" s="155"/>
      <c r="K52" s="155"/>
      <c r="L52" s="156"/>
      <c r="M52" s="137"/>
      <c r="N52" s="138"/>
      <c r="O52" s="138"/>
      <c r="P52" s="138"/>
      <c r="Q52" s="138"/>
      <c r="R52" s="138"/>
      <c r="S52" s="13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3"/>
    </row>
    <row r="53" spans="1:34" ht="2.25" hidden="1" customHeight="1">
      <c r="A53" s="3"/>
      <c r="B53" s="154"/>
      <c r="C53" s="155"/>
      <c r="D53" s="155"/>
      <c r="E53" s="155"/>
      <c r="F53" s="155"/>
      <c r="G53" s="155"/>
      <c r="H53" s="155"/>
      <c r="I53" s="155"/>
      <c r="J53" s="155"/>
      <c r="K53" s="155"/>
      <c r="L53" s="156"/>
      <c r="M53" s="137"/>
      <c r="N53" s="138"/>
      <c r="O53" s="138"/>
      <c r="P53" s="138"/>
      <c r="Q53" s="138"/>
      <c r="R53" s="138"/>
      <c r="S53" s="13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3"/>
    </row>
    <row r="54" spans="1:34" ht="17.25" hidden="1" customHeight="1">
      <c r="A54" s="3"/>
      <c r="B54" s="154"/>
      <c r="C54" s="155"/>
      <c r="D54" s="155"/>
      <c r="E54" s="155"/>
      <c r="F54" s="155"/>
      <c r="G54" s="155"/>
      <c r="H54" s="155"/>
      <c r="I54" s="155"/>
      <c r="J54" s="155"/>
      <c r="K54" s="155"/>
      <c r="L54" s="156"/>
      <c r="M54" s="140"/>
      <c r="N54" s="141"/>
      <c r="O54" s="141"/>
      <c r="P54" s="141"/>
      <c r="Q54" s="141"/>
      <c r="R54" s="141"/>
      <c r="S54" s="142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3"/>
    </row>
    <row r="55" spans="1:34" ht="3" hidden="1" customHeight="1">
      <c r="A55" s="3"/>
      <c r="B55" s="154"/>
      <c r="C55" s="155"/>
      <c r="D55" s="155"/>
      <c r="E55" s="155"/>
      <c r="F55" s="155"/>
      <c r="G55" s="155"/>
      <c r="H55" s="155"/>
      <c r="I55" s="155"/>
      <c r="J55" s="155"/>
      <c r="K55" s="155"/>
      <c r="L55" s="156"/>
      <c r="M55" s="140"/>
      <c r="N55" s="141"/>
      <c r="O55" s="141"/>
      <c r="P55" s="141"/>
      <c r="Q55" s="141"/>
      <c r="R55" s="141"/>
      <c r="S55" s="142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3"/>
    </row>
    <row r="56" spans="1:34" ht="9" hidden="1" customHeight="1">
      <c r="A56" s="3"/>
      <c r="B56" s="154"/>
      <c r="C56" s="155"/>
      <c r="D56" s="155"/>
      <c r="E56" s="155"/>
      <c r="F56" s="155"/>
      <c r="G56" s="155"/>
      <c r="H56" s="155"/>
      <c r="I56" s="155"/>
      <c r="J56" s="155"/>
      <c r="K56" s="155"/>
      <c r="L56" s="156"/>
      <c r="M56" s="140"/>
      <c r="N56" s="141"/>
      <c r="O56" s="141"/>
      <c r="P56" s="141"/>
      <c r="Q56" s="141"/>
      <c r="R56" s="141"/>
      <c r="S56" s="142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3"/>
    </row>
    <row r="57" spans="1:34" ht="10.5" hidden="1" customHeight="1" thickBot="1">
      <c r="A57" s="3"/>
      <c r="B57" s="154"/>
      <c r="C57" s="155"/>
      <c r="D57" s="155"/>
      <c r="E57" s="155"/>
      <c r="F57" s="155"/>
      <c r="G57" s="155"/>
      <c r="H57" s="155"/>
      <c r="I57" s="155"/>
      <c r="J57" s="155"/>
      <c r="K57" s="155"/>
      <c r="L57" s="156"/>
      <c r="M57" s="213"/>
      <c r="N57" s="214"/>
      <c r="O57" s="214"/>
      <c r="P57" s="214"/>
      <c r="Q57" s="214"/>
      <c r="R57" s="214"/>
      <c r="S57" s="215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3"/>
    </row>
    <row r="58" spans="1:34" s="1" customFormat="1" ht="17.25" hidden="1" customHeight="1">
      <c r="A58" s="3"/>
      <c r="B58" s="154"/>
      <c r="C58" s="155"/>
      <c r="D58" s="155"/>
      <c r="E58" s="155"/>
      <c r="F58" s="155"/>
      <c r="G58" s="155"/>
      <c r="H58" s="155"/>
      <c r="I58" s="155"/>
      <c r="J58" s="155"/>
      <c r="K58" s="155"/>
      <c r="L58" s="156"/>
      <c r="M58" s="166" t="s">
        <v>96</v>
      </c>
      <c r="N58" s="167"/>
      <c r="O58" s="167"/>
      <c r="P58" s="167"/>
      <c r="Q58" s="167"/>
      <c r="R58" s="167"/>
      <c r="S58" s="168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3"/>
    </row>
    <row r="59" spans="1:34" s="1" customFormat="1" ht="17.25" hidden="1" customHeight="1">
      <c r="A59" s="3"/>
      <c r="B59" s="154"/>
      <c r="C59" s="155"/>
      <c r="D59" s="155"/>
      <c r="E59" s="155"/>
      <c r="F59" s="155"/>
      <c r="G59" s="155"/>
      <c r="H59" s="155"/>
      <c r="I59" s="155"/>
      <c r="J59" s="155"/>
      <c r="K59" s="155"/>
      <c r="L59" s="156"/>
      <c r="M59" s="160" t="s">
        <v>103</v>
      </c>
      <c r="N59" s="161"/>
      <c r="O59" s="161"/>
      <c r="P59" s="161"/>
      <c r="Q59" s="162"/>
      <c r="R59" s="170" t="s">
        <v>97</v>
      </c>
      <c r="S59" s="170"/>
      <c r="T59" s="149"/>
      <c r="U59" s="149"/>
      <c r="V59" s="149"/>
      <c r="W59" s="149"/>
      <c r="X59" s="149"/>
      <c r="Y59" s="170"/>
      <c r="Z59" s="170"/>
      <c r="AA59" s="149"/>
      <c r="AB59" s="149"/>
      <c r="AC59" s="149"/>
      <c r="AD59" s="149"/>
      <c r="AE59" s="149"/>
      <c r="AF59" s="170"/>
      <c r="AG59" s="170"/>
      <c r="AH59" s="3"/>
    </row>
    <row r="60" spans="1:34" s="1" customFormat="1" ht="17.25" hidden="1" customHeight="1">
      <c r="A60" s="3"/>
      <c r="B60" s="154"/>
      <c r="C60" s="155"/>
      <c r="D60" s="155"/>
      <c r="E60" s="155"/>
      <c r="F60" s="155"/>
      <c r="G60" s="155"/>
      <c r="H60" s="155"/>
      <c r="I60" s="155"/>
      <c r="J60" s="155"/>
      <c r="K60" s="155"/>
      <c r="L60" s="156"/>
      <c r="M60" s="137"/>
      <c r="N60" s="138"/>
      <c r="O60" s="138"/>
      <c r="P60" s="138"/>
      <c r="Q60" s="139"/>
      <c r="R60" s="170"/>
      <c r="S60" s="170"/>
      <c r="T60" s="149"/>
      <c r="U60" s="149"/>
      <c r="V60" s="149"/>
      <c r="W60" s="149"/>
      <c r="X60" s="149"/>
      <c r="Y60" s="170"/>
      <c r="Z60" s="170"/>
      <c r="AA60" s="149"/>
      <c r="AB60" s="149"/>
      <c r="AC60" s="149"/>
      <c r="AD60" s="149"/>
      <c r="AE60" s="149"/>
      <c r="AF60" s="170"/>
      <c r="AG60" s="170"/>
      <c r="AH60" s="3"/>
    </row>
    <row r="61" spans="1:34" ht="17.25" hidden="1" customHeight="1">
      <c r="A61" s="3"/>
      <c r="B61" s="154"/>
      <c r="C61" s="155"/>
      <c r="D61" s="155"/>
      <c r="E61" s="155"/>
      <c r="F61" s="155"/>
      <c r="G61" s="155"/>
      <c r="H61" s="155"/>
      <c r="I61" s="155"/>
      <c r="J61" s="155"/>
      <c r="K61" s="155"/>
      <c r="L61" s="156"/>
      <c r="M61" s="137"/>
      <c r="N61" s="138"/>
      <c r="O61" s="138"/>
      <c r="P61" s="138"/>
      <c r="Q61" s="13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3"/>
    </row>
    <row r="62" spans="1:34" ht="17.25" hidden="1" customHeight="1">
      <c r="A62" s="3"/>
      <c r="B62" s="154"/>
      <c r="C62" s="155"/>
      <c r="D62" s="155"/>
      <c r="E62" s="155"/>
      <c r="F62" s="155"/>
      <c r="G62" s="155"/>
      <c r="H62" s="155"/>
      <c r="I62" s="155"/>
      <c r="J62" s="155"/>
      <c r="K62" s="155"/>
      <c r="L62" s="156"/>
      <c r="M62" s="137"/>
      <c r="N62" s="138"/>
      <c r="O62" s="138"/>
      <c r="P62" s="138"/>
      <c r="Q62" s="13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3"/>
    </row>
    <row r="63" spans="1:34" ht="17.25" hidden="1" customHeight="1" thickBot="1">
      <c r="A63" s="3"/>
      <c r="B63" s="157"/>
      <c r="C63" s="158"/>
      <c r="D63" s="158"/>
      <c r="E63" s="158"/>
      <c r="F63" s="158"/>
      <c r="G63" s="158"/>
      <c r="H63" s="158"/>
      <c r="I63" s="158"/>
      <c r="J63" s="158"/>
      <c r="K63" s="158"/>
      <c r="L63" s="159"/>
      <c r="M63" s="137"/>
      <c r="N63" s="138"/>
      <c r="O63" s="138"/>
      <c r="P63" s="138"/>
      <c r="Q63" s="139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3"/>
    </row>
    <row r="64" spans="1:34" ht="13.5" hidden="1" customHeight="1">
      <c r="A64" s="3"/>
      <c r="B64" s="177" t="s">
        <v>89</v>
      </c>
      <c r="C64" s="178"/>
      <c r="D64" s="178"/>
      <c r="E64" s="181"/>
      <c r="F64" s="181"/>
      <c r="G64" s="181"/>
      <c r="H64" s="181"/>
      <c r="I64" s="181"/>
      <c r="J64" s="181"/>
      <c r="K64" s="181"/>
      <c r="L64" s="182"/>
      <c r="M64" s="166" t="s">
        <v>90</v>
      </c>
      <c r="N64" s="167"/>
      <c r="O64" s="167"/>
      <c r="P64" s="167"/>
      <c r="Q64" s="167"/>
      <c r="R64" s="167"/>
      <c r="S64" s="168"/>
      <c r="T64" s="185"/>
      <c r="U64" s="186"/>
      <c r="V64" s="186"/>
      <c r="W64" s="186"/>
      <c r="X64" s="186"/>
      <c r="Y64" s="186"/>
      <c r="Z64" s="187"/>
      <c r="AA64" s="185"/>
      <c r="AB64" s="186"/>
      <c r="AC64" s="186"/>
      <c r="AD64" s="186"/>
      <c r="AE64" s="186"/>
      <c r="AF64" s="186"/>
      <c r="AG64" s="187"/>
      <c r="AH64" s="3"/>
    </row>
    <row r="65" spans="1:34" ht="12.75" hidden="1" customHeight="1" thickBot="1">
      <c r="A65" s="3"/>
      <c r="B65" s="179"/>
      <c r="C65" s="180"/>
      <c r="D65" s="180"/>
      <c r="E65" s="183"/>
      <c r="F65" s="183"/>
      <c r="G65" s="183"/>
      <c r="H65" s="183"/>
      <c r="I65" s="183"/>
      <c r="J65" s="183"/>
      <c r="K65" s="183"/>
      <c r="L65" s="184"/>
      <c r="M65" s="171" t="s">
        <v>91</v>
      </c>
      <c r="N65" s="172"/>
      <c r="O65" s="172"/>
      <c r="P65" s="172"/>
      <c r="Q65" s="172"/>
      <c r="R65" s="172"/>
      <c r="S65" s="173"/>
      <c r="T65" s="174"/>
      <c r="U65" s="175"/>
      <c r="V65" s="175"/>
      <c r="W65" s="175"/>
      <c r="X65" s="175"/>
      <c r="Y65" s="175"/>
      <c r="Z65" s="176"/>
      <c r="AA65" s="174"/>
      <c r="AB65" s="175"/>
      <c r="AC65" s="175"/>
      <c r="AD65" s="175"/>
      <c r="AE65" s="175"/>
      <c r="AF65" s="175"/>
      <c r="AG65" s="176"/>
      <c r="AH65" s="3"/>
    </row>
    <row r="66" spans="1:34" ht="18" hidden="1" customHeight="1">
      <c r="A66" s="3"/>
      <c r="B66" s="151"/>
      <c r="C66" s="152"/>
      <c r="D66" s="152"/>
      <c r="E66" s="152"/>
      <c r="F66" s="152"/>
      <c r="G66" s="152"/>
      <c r="H66" s="152"/>
      <c r="I66" s="152"/>
      <c r="J66" s="152"/>
      <c r="K66" s="152"/>
      <c r="L66" s="153"/>
      <c r="M66" s="160" t="s">
        <v>104</v>
      </c>
      <c r="N66" s="161"/>
      <c r="O66" s="161"/>
      <c r="P66" s="161"/>
      <c r="Q66" s="161"/>
      <c r="R66" s="161"/>
      <c r="S66" s="162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3"/>
    </row>
    <row r="67" spans="1:34" ht="18" hidden="1" customHeight="1">
      <c r="A67" s="3"/>
      <c r="B67" s="154"/>
      <c r="C67" s="155"/>
      <c r="D67" s="155"/>
      <c r="E67" s="155"/>
      <c r="F67" s="155"/>
      <c r="G67" s="155"/>
      <c r="H67" s="155"/>
      <c r="I67" s="155"/>
      <c r="J67" s="155"/>
      <c r="K67" s="155"/>
      <c r="L67" s="156"/>
      <c r="M67" s="137"/>
      <c r="N67" s="138"/>
      <c r="O67" s="138"/>
      <c r="P67" s="138"/>
      <c r="Q67" s="138"/>
      <c r="R67" s="138"/>
      <c r="S67" s="13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3"/>
    </row>
    <row r="68" spans="1:34" ht="18" hidden="1" customHeight="1">
      <c r="A68" s="3"/>
      <c r="B68" s="154"/>
      <c r="C68" s="155"/>
      <c r="D68" s="155"/>
      <c r="E68" s="155"/>
      <c r="F68" s="155"/>
      <c r="G68" s="155"/>
      <c r="H68" s="155"/>
      <c r="I68" s="155"/>
      <c r="J68" s="155"/>
      <c r="K68" s="155"/>
      <c r="L68" s="156"/>
      <c r="M68" s="137"/>
      <c r="N68" s="138"/>
      <c r="O68" s="138"/>
      <c r="P68" s="138"/>
      <c r="Q68" s="138"/>
      <c r="R68" s="138"/>
      <c r="S68" s="13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3"/>
    </row>
    <row r="69" spans="1:34" ht="18" hidden="1" customHeight="1">
      <c r="A69" s="3"/>
      <c r="B69" s="154"/>
      <c r="C69" s="155"/>
      <c r="D69" s="155"/>
      <c r="E69" s="155"/>
      <c r="F69" s="155"/>
      <c r="G69" s="155"/>
      <c r="H69" s="155"/>
      <c r="I69" s="155"/>
      <c r="J69" s="155"/>
      <c r="K69" s="155"/>
      <c r="L69" s="156"/>
      <c r="M69" s="137"/>
      <c r="N69" s="138"/>
      <c r="O69" s="138"/>
      <c r="P69" s="138"/>
      <c r="Q69" s="138"/>
      <c r="R69" s="138"/>
      <c r="S69" s="13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3"/>
    </row>
    <row r="70" spans="1:34" ht="18" hidden="1" customHeight="1">
      <c r="A70" s="3"/>
      <c r="B70" s="154"/>
      <c r="C70" s="155"/>
      <c r="D70" s="155"/>
      <c r="E70" s="155"/>
      <c r="F70" s="155"/>
      <c r="G70" s="155"/>
      <c r="H70" s="155"/>
      <c r="I70" s="155"/>
      <c r="J70" s="155"/>
      <c r="K70" s="155"/>
      <c r="L70" s="156"/>
      <c r="M70" s="137"/>
      <c r="N70" s="138"/>
      <c r="O70" s="138"/>
      <c r="P70" s="138"/>
      <c r="Q70" s="138"/>
      <c r="R70" s="138"/>
      <c r="S70" s="13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3"/>
    </row>
    <row r="71" spans="1:34" ht="18" hidden="1" customHeight="1">
      <c r="A71" s="3"/>
      <c r="B71" s="154"/>
      <c r="C71" s="155"/>
      <c r="D71" s="155"/>
      <c r="E71" s="155"/>
      <c r="F71" s="155"/>
      <c r="G71" s="155"/>
      <c r="H71" s="155"/>
      <c r="I71" s="155"/>
      <c r="J71" s="155"/>
      <c r="K71" s="155"/>
      <c r="L71" s="156"/>
      <c r="M71" s="137"/>
      <c r="N71" s="138"/>
      <c r="O71" s="138"/>
      <c r="P71" s="138"/>
      <c r="Q71" s="138"/>
      <c r="R71" s="138"/>
      <c r="S71" s="13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3"/>
    </row>
    <row r="72" spans="1:34" ht="18" hidden="1" customHeight="1">
      <c r="A72" s="3"/>
      <c r="B72" s="154"/>
      <c r="C72" s="155"/>
      <c r="D72" s="155"/>
      <c r="E72" s="155"/>
      <c r="F72" s="155"/>
      <c r="G72" s="155"/>
      <c r="H72" s="155"/>
      <c r="I72" s="155"/>
      <c r="J72" s="155"/>
      <c r="K72" s="155"/>
      <c r="L72" s="156"/>
      <c r="M72" s="137"/>
      <c r="N72" s="138"/>
      <c r="O72" s="138"/>
      <c r="P72" s="138"/>
      <c r="Q72" s="138"/>
      <c r="R72" s="138"/>
      <c r="S72" s="13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3"/>
    </row>
    <row r="73" spans="1:34" ht="18" hidden="1" customHeight="1">
      <c r="A73" s="3"/>
      <c r="B73" s="154"/>
      <c r="C73" s="155"/>
      <c r="D73" s="155"/>
      <c r="E73" s="155"/>
      <c r="F73" s="155"/>
      <c r="G73" s="155"/>
      <c r="H73" s="155"/>
      <c r="I73" s="155"/>
      <c r="J73" s="155"/>
      <c r="K73" s="155"/>
      <c r="L73" s="156"/>
      <c r="M73" s="137"/>
      <c r="N73" s="138"/>
      <c r="O73" s="138"/>
      <c r="P73" s="138"/>
      <c r="Q73" s="138"/>
      <c r="R73" s="138"/>
      <c r="S73" s="13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3"/>
    </row>
    <row r="74" spans="1:34" ht="18" hidden="1" customHeight="1">
      <c r="A74" s="3"/>
      <c r="B74" s="154"/>
      <c r="C74" s="155"/>
      <c r="D74" s="155"/>
      <c r="E74" s="155"/>
      <c r="F74" s="155"/>
      <c r="G74" s="155"/>
      <c r="H74" s="155"/>
      <c r="I74" s="155"/>
      <c r="J74" s="155"/>
      <c r="K74" s="155"/>
      <c r="L74" s="156"/>
      <c r="M74" s="137"/>
      <c r="N74" s="138"/>
      <c r="O74" s="138"/>
      <c r="P74" s="138"/>
      <c r="Q74" s="138"/>
      <c r="R74" s="138"/>
      <c r="S74" s="13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3"/>
    </row>
    <row r="75" spans="1:34" ht="18" hidden="1" customHeight="1">
      <c r="A75" s="3"/>
      <c r="B75" s="154"/>
      <c r="C75" s="155"/>
      <c r="D75" s="155"/>
      <c r="E75" s="155"/>
      <c r="F75" s="155"/>
      <c r="G75" s="155"/>
      <c r="H75" s="155"/>
      <c r="I75" s="155"/>
      <c r="J75" s="155"/>
      <c r="K75" s="155"/>
      <c r="L75" s="156"/>
      <c r="M75" s="137"/>
      <c r="N75" s="138"/>
      <c r="O75" s="138"/>
      <c r="P75" s="138"/>
      <c r="Q75" s="138"/>
      <c r="R75" s="138"/>
      <c r="S75" s="13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3"/>
    </row>
    <row r="76" spans="1:34" ht="18" hidden="1" customHeight="1" thickBot="1">
      <c r="A76" s="3"/>
      <c r="B76" s="154"/>
      <c r="C76" s="155"/>
      <c r="D76" s="155"/>
      <c r="E76" s="155"/>
      <c r="F76" s="155"/>
      <c r="G76" s="155"/>
      <c r="H76" s="155"/>
      <c r="I76" s="155"/>
      <c r="J76" s="155"/>
      <c r="K76" s="155"/>
      <c r="L76" s="156"/>
      <c r="M76" s="163"/>
      <c r="N76" s="164"/>
      <c r="O76" s="164"/>
      <c r="P76" s="164"/>
      <c r="Q76" s="164"/>
      <c r="R76" s="164"/>
      <c r="S76" s="165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3"/>
    </row>
    <row r="77" spans="1:34" s="1" customFormat="1" ht="18" hidden="1" customHeight="1">
      <c r="A77" s="3"/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156"/>
      <c r="M77" s="166" t="s">
        <v>96</v>
      </c>
      <c r="N77" s="167"/>
      <c r="O77" s="167"/>
      <c r="P77" s="167"/>
      <c r="Q77" s="167"/>
      <c r="R77" s="167"/>
      <c r="S77" s="168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3"/>
    </row>
    <row r="78" spans="1:34" s="1" customFormat="1" ht="18" hidden="1" customHeight="1">
      <c r="A78" s="3"/>
      <c r="B78" s="154"/>
      <c r="C78" s="155"/>
      <c r="D78" s="155"/>
      <c r="E78" s="155"/>
      <c r="F78" s="155"/>
      <c r="G78" s="155"/>
      <c r="H78" s="155"/>
      <c r="I78" s="155"/>
      <c r="J78" s="155"/>
      <c r="K78" s="155"/>
      <c r="L78" s="156"/>
      <c r="M78" s="160" t="s">
        <v>105</v>
      </c>
      <c r="N78" s="161"/>
      <c r="O78" s="161"/>
      <c r="P78" s="161"/>
      <c r="Q78" s="162"/>
      <c r="R78" s="170" t="s">
        <v>97</v>
      </c>
      <c r="S78" s="170"/>
      <c r="T78" s="149"/>
      <c r="U78" s="149"/>
      <c r="V78" s="149"/>
      <c r="W78" s="149"/>
      <c r="X78" s="149"/>
      <c r="Y78" s="170"/>
      <c r="Z78" s="170"/>
      <c r="AA78" s="149"/>
      <c r="AB78" s="149"/>
      <c r="AC78" s="149"/>
      <c r="AD78" s="149"/>
      <c r="AE78" s="149"/>
      <c r="AF78" s="170"/>
      <c r="AG78" s="170"/>
      <c r="AH78" s="3"/>
    </row>
    <row r="79" spans="1:34" s="1" customFormat="1" ht="18" hidden="1" customHeight="1">
      <c r="A79" s="3"/>
      <c r="B79" s="154"/>
      <c r="C79" s="155"/>
      <c r="D79" s="155"/>
      <c r="E79" s="155"/>
      <c r="F79" s="155"/>
      <c r="G79" s="155"/>
      <c r="H79" s="155"/>
      <c r="I79" s="155"/>
      <c r="J79" s="155"/>
      <c r="K79" s="155"/>
      <c r="L79" s="156"/>
      <c r="M79" s="137"/>
      <c r="N79" s="138"/>
      <c r="O79" s="138"/>
      <c r="P79" s="138"/>
      <c r="Q79" s="139"/>
      <c r="R79" s="170"/>
      <c r="S79" s="170"/>
      <c r="T79" s="149"/>
      <c r="U79" s="149"/>
      <c r="V79" s="149"/>
      <c r="W79" s="149"/>
      <c r="X79" s="149"/>
      <c r="Y79" s="170"/>
      <c r="Z79" s="170"/>
      <c r="AA79" s="149"/>
      <c r="AB79" s="149"/>
      <c r="AC79" s="149"/>
      <c r="AD79" s="149"/>
      <c r="AE79" s="149"/>
      <c r="AF79" s="170"/>
      <c r="AG79" s="170"/>
      <c r="AH79" s="3"/>
    </row>
    <row r="80" spans="1:34" ht="18" hidden="1" customHeight="1">
      <c r="A80" s="3"/>
      <c r="B80" s="154"/>
      <c r="C80" s="155"/>
      <c r="D80" s="155"/>
      <c r="E80" s="155"/>
      <c r="F80" s="155"/>
      <c r="G80" s="155"/>
      <c r="H80" s="155"/>
      <c r="I80" s="155"/>
      <c r="J80" s="155"/>
      <c r="K80" s="155"/>
      <c r="L80" s="156"/>
      <c r="M80" s="137"/>
      <c r="N80" s="138"/>
      <c r="O80" s="138"/>
      <c r="P80" s="138"/>
      <c r="Q80" s="13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3"/>
    </row>
    <row r="81" spans="1:34" ht="18" hidden="1" customHeight="1">
      <c r="A81" s="3"/>
      <c r="B81" s="154"/>
      <c r="C81" s="155"/>
      <c r="D81" s="155"/>
      <c r="E81" s="155"/>
      <c r="F81" s="155"/>
      <c r="G81" s="155"/>
      <c r="H81" s="155"/>
      <c r="I81" s="155"/>
      <c r="J81" s="155"/>
      <c r="K81" s="155"/>
      <c r="L81" s="156"/>
      <c r="M81" s="137"/>
      <c r="N81" s="138"/>
      <c r="O81" s="138"/>
      <c r="P81" s="138"/>
      <c r="Q81" s="13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3"/>
    </row>
    <row r="82" spans="1:34" ht="18" hidden="1" customHeight="1" thickBot="1">
      <c r="A82" s="3"/>
      <c r="B82" s="157"/>
      <c r="C82" s="158"/>
      <c r="D82" s="158"/>
      <c r="E82" s="158"/>
      <c r="F82" s="158"/>
      <c r="G82" s="158"/>
      <c r="H82" s="158"/>
      <c r="I82" s="158"/>
      <c r="J82" s="158"/>
      <c r="K82" s="158"/>
      <c r="L82" s="159"/>
      <c r="M82" s="137"/>
      <c r="N82" s="138"/>
      <c r="O82" s="138"/>
      <c r="P82" s="138"/>
      <c r="Q82" s="139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3"/>
    </row>
    <row r="83" spans="1:34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</sheetData>
  <mergeCells count="107">
    <mergeCell ref="M46:S46"/>
    <mergeCell ref="T46:Z46"/>
    <mergeCell ref="AA46:AG46"/>
    <mergeCell ref="B45:D46"/>
    <mergeCell ref="E45:L46"/>
    <mergeCell ref="M45:S45"/>
    <mergeCell ref="T45:Z45"/>
    <mergeCell ref="AA45:AG45"/>
    <mergeCell ref="R61:S63"/>
    <mergeCell ref="Y61:Z63"/>
    <mergeCell ref="AF61:AG63"/>
    <mergeCell ref="B47:L63"/>
    <mergeCell ref="T47:Z57"/>
    <mergeCell ref="AA47:AG57"/>
    <mergeCell ref="M58:S58"/>
    <mergeCell ref="T58:Z58"/>
    <mergeCell ref="AA58:AG58"/>
    <mergeCell ref="M59:Q63"/>
    <mergeCell ref="R59:S60"/>
    <mergeCell ref="T59:X63"/>
    <mergeCell ref="Y59:Z60"/>
    <mergeCell ref="AA59:AE63"/>
    <mergeCell ref="AF59:AG60"/>
    <mergeCell ref="M57:S57"/>
    <mergeCell ref="R42:S44"/>
    <mergeCell ref="Y42:Z44"/>
    <mergeCell ref="AF42:AG44"/>
    <mergeCell ref="B28:L44"/>
    <mergeCell ref="M28:S38"/>
    <mergeCell ref="T28:Z38"/>
    <mergeCell ref="AA28:AG38"/>
    <mergeCell ref="M39:S39"/>
    <mergeCell ref="T39:Z39"/>
    <mergeCell ref="AA39:AG39"/>
    <mergeCell ref="M40:Q44"/>
    <mergeCell ref="R40:S41"/>
    <mergeCell ref="T40:X44"/>
    <mergeCell ref="Y40:Z41"/>
    <mergeCell ref="AA40:AE44"/>
    <mergeCell ref="AF40:AG41"/>
    <mergeCell ref="AA21:AE25"/>
    <mergeCell ref="M27:S27"/>
    <mergeCell ref="T27:Z27"/>
    <mergeCell ref="AA27:AG27"/>
    <mergeCell ref="B26:D27"/>
    <mergeCell ref="E26:L27"/>
    <mergeCell ref="M26:S26"/>
    <mergeCell ref="T26:Z26"/>
    <mergeCell ref="AA26:AG26"/>
    <mergeCell ref="AA64:AG64"/>
    <mergeCell ref="B7:D8"/>
    <mergeCell ref="E7:L8"/>
    <mergeCell ref="M7:S7"/>
    <mergeCell ref="T7:Z7"/>
    <mergeCell ref="AA7:AG7"/>
    <mergeCell ref="M8:S8"/>
    <mergeCell ref="T8:Z8"/>
    <mergeCell ref="AA8:AG8"/>
    <mergeCell ref="B9:L25"/>
    <mergeCell ref="AF21:AG22"/>
    <mergeCell ref="R23:S25"/>
    <mergeCell ref="Y23:Z25"/>
    <mergeCell ref="AF23:AG25"/>
    <mergeCell ref="M9:S19"/>
    <mergeCell ref="T9:Z19"/>
    <mergeCell ref="AA9:AG19"/>
    <mergeCell ref="M20:S20"/>
    <mergeCell ref="T20:Z20"/>
    <mergeCell ref="AA20:AG20"/>
    <mergeCell ref="M21:Q25"/>
    <mergeCell ref="R21:S22"/>
    <mergeCell ref="T21:X25"/>
    <mergeCell ref="Y21:Z22"/>
    <mergeCell ref="M2:T5"/>
    <mergeCell ref="R80:S82"/>
    <mergeCell ref="Y80:Z82"/>
    <mergeCell ref="AF80:AG82"/>
    <mergeCell ref="B66:L82"/>
    <mergeCell ref="M66:S76"/>
    <mergeCell ref="T66:Z76"/>
    <mergeCell ref="AA66:AG76"/>
    <mergeCell ref="M77:S77"/>
    <mergeCell ref="T77:Z77"/>
    <mergeCell ref="AA77:AG77"/>
    <mergeCell ref="M78:Q82"/>
    <mergeCell ref="R78:S79"/>
    <mergeCell ref="T78:X82"/>
    <mergeCell ref="Y78:Z79"/>
    <mergeCell ref="AA78:AE82"/>
    <mergeCell ref="AF78:AG79"/>
    <mergeCell ref="M65:S65"/>
    <mergeCell ref="T65:Z65"/>
    <mergeCell ref="AA65:AG65"/>
    <mergeCell ref="B64:D65"/>
    <mergeCell ref="E64:L65"/>
    <mergeCell ref="M64:S64"/>
    <mergeCell ref="T64:Z64"/>
    <mergeCell ref="M52:S52"/>
    <mergeCell ref="M53:S53"/>
    <mergeCell ref="M54:S54"/>
    <mergeCell ref="M55:S55"/>
    <mergeCell ref="M56:S56"/>
    <mergeCell ref="M47:S47"/>
    <mergeCell ref="M48:S48"/>
    <mergeCell ref="M49:S49"/>
    <mergeCell ref="M50:S50"/>
    <mergeCell ref="M51:S51"/>
  </mergeCells>
  <pageMargins left="0.23622047244094491" right="0" top="0.39370078740157483" bottom="0.19685039370078741" header="0.51181102362204722" footer="0.51181102362204722"/>
  <pageSetup paperSize="5" scale="53" orientation="landscape" r:id="rId1"/>
  <headerFooter>
    <oddFooter>&amp;L&amp;8DE-SOGI-PR-06-FR-01 V04 F23-11-2015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2"/>
  <sheetViews>
    <sheetView workbookViewId="0">
      <selection activeCell="I1" sqref="I1"/>
    </sheetView>
  </sheetViews>
  <sheetFormatPr defaultColWidth="11.42578125" defaultRowHeight="12.75"/>
  <cols>
    <col min="1" max="1" width="25.85546875" customWidth="1"/>
    <col min="2" max="2" width="13.42578125" style="96" customWidth="1"/>
    <col min="3" max="20" width="9.140625" style="96" customWidth="1"/>
  </cols>
  <sheetData>
    <row r="1" spans="1:25">
      <c r="A1" s="97" t="s">
        <v>106</v>
      </c>
      <c r="B1" s="104" t="s">
        <v>107</v>
      </c>
      <c r="C1" s="104" t="s">
        <v>108</v>
      </c>
      <c r="D1" s="104" t="s">
        <v>109</v>
      </c>
      <c r="E1" s="104" t="s">
        <v>110</v>
      </c>
      <c r="F1" s="104" t="s">
        <v>111</v>
      </c>
      <c r="G1" s="104" t="s">
        <v>112</v>
      </c>
      <c r="H1" s="104" t="s">
        <v>113</v>
      </c>
      <c r="I1" s="104" t="s">
        <v>114</v>
      </c>
      <c r="J1" s="104" t="s">
        <v>115</v>
      </c>
      <c r="K1" s="104" t="s">
        <v>116</v>
      </c>
      <c r="L1" s="104" t="s">
        <v>117</v>
      </c>
      <c r="M1" s="104" t="s">
        <v>118</v>
      </c>
      <c r="N1" s="104" t="s">
        <v>119</v>
      </c>
      <c r="O1" s="104" t="s">
        <v>120</v>
      </c>
      <c r="P1" s="104" t="s">
        <v>121</v>
      </c>
      <c r="Q1" s="104" t="s">
        <v>122</v>
      </c>
      <c r="R1" s="104" t="s">
        <v>123</v>
      </c>
      <c r="S1" s="104" t="s">
        <v>124</v>
      </c>
      <c r="T1" s="104" t="s">
        <v>125</v>
      </c>
    </row>
    <row r="2" spans="1:25">
      <c r="A2" s="104" t="s">
        <v>107</v>
      </c>
      <c r="B2" s="98" t="s">
        <v>126</v>
      </c>
      <c r="C2" s="99" t="s">
        <v>127</v>
      </c>
      <c r="D2" s="99" t="s">
        <v>128</v>
      </c>
      <c r="E2" s="99" t="s">
        <v>129</v>
      </c>
      <c r="F2" s="99" t="s">
        <v>130</v>
      </c>
      <c r="G2" s="99" t="s">
        <v>131</v>
      </c>
      <c r="H2" s="99" t="s">
        <v>132</v>
      </c>
      <c r="I2" s="99" t="s">
        <v>4</v>
      </c>
      <c r="J2" s="99" t="s">
        <v>133</v>
      </c>
      <c r="K2" s="99" t="s">
        <v>134</v>
      </c>
      <c r="L2" s="99" t="s">
        <v>135</v>
      </c>
      <c r="M2" s="99" t="s">
        <v>136</v>
      </c>
      <c r="N2" s="99" t="s">
        <v>137</v>
      </c>
      <c r="O2" s="99" t="s">
        <v>138</v>
      </c>
      <c r="P2" s="99" t="s">
        <v>139</v>
      </c>
      <c r="Q2" s="99" t="s">
        <v>140</v>
      </c>
      <c r="R2" s="99" t="s">
        <v>141</v>
      </c>
      <c r="S2" s="99" t="s">
        <v>142</v>
      </c>
      <c r="T2" s="99" t="s">
        <v>143</v>
      </c>
      <c r="U2" s="101" t="s">
        <v>144</v>
      </c>
    </row>
    <row r="3" spans="1:25">
      <c r="A3" s="104" t="s">
        <v>108</v>
      </c>
      <c r="B3" s="98" t="s">
        <v>145</v>
      </c>
      <c r="C3" s="99" t="s">
        <v>146</v>
      </c>
      <c r="D3" s="99" t="s">
        <v>147</v>
      </c>
      <c r="E3" s="99" t="s">
        <v>148</v>
      </c>
      <c r="F3" s="99" t="s">
        <v>149</v>
      </c>
      <c r="G3" s="100"/>
      <c r="H3" s="99" t="s">
        <v>150</v>
      </c>
      <c r="I3" s="99" t="s">
        <v>151</v>
      </c>
      <c r="J3" s="100"/>
      <c r="K3" s="99" t="s">
        <v>152</v>
      </c>
      <c r="L3" s="99" t="s">
        <v>153</v>
      </c>
      <c r="M3" s="99" t="s">
        <v>154</v>
      </c>
      <c r="N3" s="99" t="s">
        <v>155</v>
      </c>
      <c r="O3" s="99" t="s">
        <v>156</v>
      </c>
      <c r="P3" s="99" t="s">
        <v>157</v>
      </c>
      <c r="Q3" s="99" t="s">
        <v>158</v>
      </c>
      <c r="R3" s="99" t="s">
        <v>159</v>
      </c>
      <c r="S3" s="99" t="s">
        <v>160</v>
      </c>
      <c r="T3" s="99" t="s">
        <v>161</v>
      </c>
    </row>
    <row r="4" spans="1:25">
      <c r="A4" s="104" t="s">
        <v>109</v>
      </c>
      <c r="B4" s="98" t="s">
        <v>162</v>
      </c>
      <c r="C4" s="99" t="s">
        <v>163</v>
      </c>
      <c r="D4" s="99" t="s">
        <v>164</v>
      </c>
      <c r="E4" s="100"/>
      <c r="F4" s="99" t="s">
        <v>165</v>
      </c>
      <c r="G4" s="100"/>
      <c r="H4" s="99" t="s">
        <v>166</v>
      </c>
      <c r="I4" s="99" t="s">
        <v>167</v>
      </c>
      <c r="J4" s="100"/>
      <c r="K4" s="99" t="s">
        <v>168</v>
      </c>
      <c r="L4" s="99" t="s">
        <v>169</v>
      </c>
      <c r="M4" s="99" t="s">
        <v>170</v>
      </c>
      <c r="N4" s="99" t="s">
        <v>171</v>
      </c>
      <c r="O4" s="99" t="s">
        <v>172</v>
      </c>
      <c r="P4" s="99" t="s">
        <v>173</v>
      </c>
      <c r="Q4" s="99" t="s">
        <v>174</v>
      </c>
      <c r="R4" s="100"/>
      <c r="S4" s="99" t="s">
        <v>175</v>
      </c>
      <c r="T4" s="99" t="s">
        <v>176</v>
      </c>
    </row>
    <row r="5" spans="1:25">
      <c r="A5" s="104" t="s">
        <v>110</v>
      </c>
      <c r="B5" s="98" t="s">
        <v>177</v>
      </c>
      <c r="C5" s="99" t="s">
        <v>178</v>
      </c>
      <c r="D5" s="100"/>
      <c r="E5" s="100"/>
      <c r="F5" s="99" t="s">
        <v>179</v>
      </c>
      <c r="G5" s="100"/>
      <c r="H5" s="100"/>
      <c r="I5" s="99" t="s">
        <v>180</v>
      </c>
      <c r="J5" s="100"/>
      <c r="K5" s="100"/>
      <c r="L5" s="100"/>
      <c r="M5" s="99" t="s">
        <v>181</v>
      </c>
      <c r="N5" s="99" t="s">
        <v>182</v>
      </c>
      <c r="O5" s="99" t="s">
        <v>183</v>
      </c>
      <c r="P5" s="99" t="s">
        <v>184</v>
      </c>
      <c r="Q5" s="99" t="s">
        <v>185</v>
      </c>
      <c r="R5" s="100"/>
      <c r="S5" s="99" t="s">
        <v>186</v>
      </c>
      <c r="T5" s="99" t="s">
        <v>187</v>
      </c>
    </row>
    <row r="6" spans="1:25">
      <c r="A6" s="104" t="s">
        <v>111</v>
      </c>
      <c r="B6" s="98" t="s">
        <v>188</v>
      </c>
      <c r="C6" s="99" t="s">
        <v>189</v>
      </c>
      <c r="D6" s="100"/>
      <c r="E6" s="100"/>
      <c r="F6" s="100"/>
      <c r="G6" s="100"/>
      <c r="H6" s="100"/>
      <c r="I6" s="99" t="s">
        <v>190</v>
      </c>
      <c r="J6" s="100"/>
      <c r="K6" s="100"/>
      <c r="L6" s="100"/>
      <c r="M6" s="99" t="s">
        <v>191</v>
      </c>
      <c r="N6" s="100"/>
      <c r="O6" s="99" t="s">
        <v>192</v>
      </c>
      <c r="P6" s="100"/>
      <c r="Q6" s="99" t="s">
        <v>193</v>
      </c>
      <c r="R6" s="100"/>
      <c r="S6" s="100"/>
      <c r="T6" s="100"/>
    </row>
    <row r="7" spans="1:25">
      <c r="A7" s="104" t="s">
        <v>112</v>
      </c>
      <c r="B7" s="98" t="s">
        <v>194</v>
      </c>
      <c r="C7" s="99" t="s">
        <v>195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99" t="s">
        <v>196</v>
      </c>
      <c r="P7" s="100"/>
      <c r="Q7" s="100"/>
      <c r="R7" s="100"/>
      <c r="S7" s="100"/>
      <c r="T7" s="100"/>
    </row>
    <row r="8" spans="1:25">
      <c r="A8" s="104" t="s">
        <v>113</v>
      </c>
      <c r="B8" s="98" t="s">
        <v>197</v>
      </c>
      <c r="C8" s="99" t="s">
        <v>198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99" t="s">
        <v>199</v>
      </c>
      <c r="P8" s="100"/>
      <c r="Q8" s="100"/>
      <c r="R8" s="100"/>
      <c r="S8" s="100"/>
      <c r="T8" s="100"/>
      <c r="W8" s="216"/>
      <c r="X8" s="216"/>
      <c r="Y8" s="216"/>
    </row>
    <row r="9" spans="1:25">
      <c r="A9" s="104" t="s">
        <v>114</v>
      </c>
      <c r="B9" s="98" t="s">
        <v>200</v>
      </c>
      <c r="C9" s="99" t="s">
        <v>201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99" t="s">
        <v>202</v>
      </c>
      <c r="P9" s="100"/>
      <c r="Q9" s="100"/>
      <c r="R9" s="100"/>
      <c r="S9" s="100"/>
      <c r="T9" s="100"/>
    </row>
    <row r="10" spans="1:25">
      <c r="A10" s="104" t="s">
        <v>115</v>
      </c>
      <c r="B10" s="98" t="s">
        <v>203</v>
      </c>
      <c r="C10" s="99" t="s">
        <v>204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99" t="s">
        <v>205</v>
      </c>
      <c r="P10" s="100"/>
      <c r="Q10" s="100"/>
      <c r="R10" s="100"/>
      <c r="S10" s="100"/>
      <c r="T10" s="100"/>
    </row>
    <row r="11" spans="1:25">
      <c r="A11" s="104" t="s">
        <v>116</v>
      </c>
      <c r="B11" s="100"/>
      <c r="C11" s="99" t="s">
        <v>206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99" t="s">
        <v>207</v>
      </c>
      <c r="P11" s="100"/>
      <c r="Q11" s="100"/>
      <c r="R11" s="100"/>
      <c r="S11" s="100"/>
      <c r="T11" s="100"/>
    </row>
    <row r="12" spans="1:25">
      <c r="A12" s="104" t="s">
        <v>117</v>
      </c>
      <c r="B12" s="100"/>
      <c r="C12" s="99" t="s">
        <v>208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99" t="s">
        <v>209</v>
      </c>
      <c r="P12" s="100"/>
      <c r="Q12" s="100"/>
      <c r="R12" s="100"/>
      <c r="S12" s="100"/>
      <c r="T12" s="100"/>
      <c r="V12" t="str">
        <f>IF('CARACTERIZACION INDICADOR'!F2="Administración del servicio público notarial",a,IF('CARACTERIZACION INDICADOR'!F2="Administración del servicio público registral",b,IF('CARACTERIZACION INDICADOR'!F2="Comunicación Estratégica",CC,IF('CARACTERIZACION INDICADOR'!F2="Control a sujetos objeto de supervisión",D,IF('CARACTERIZACION INDICADOR'!F2="Control de la Gestión Institucional",e,IF('CARACTERIZACION INDICADOR'!F2="Control Disciplinario Interno",lote, IF('CARACTERIZACION INDICADOR'!F2="Direccionamiento Estratégico y Planeación",j, IF('CARACTERIZACION INDICADOR'!F2="Gestión Administrativa",k, IF('CARACTERIZACION INDICADOR'!F2="Gestión Contractual",l, IF('CARACTERIZACION INDICADOR'!F2="Gestión de Tecnologías de la Información",m, IF('CARACTERIZACION INDICADOR'!F2="Gestión del Conocimiento Innovación, Desarrollo e Investigación I+D+I",_xludf.n, IF('CARACTERIZACION INDICADOR'!F2=" Gestión del Talento Humano ",o, IF('CARACTERIZACION INDICADOR'!F2=" Gestión Documental ",p, IF('CARACTERIZACION INDICADOR'!F2=" Gestión Financiera ",q, IF('CARACTERIZACION INDICADOR'!F2="Gestión Financiera",s, IF('CARACTERIZACION INDICADOR'!F2=" Inspección a sujetos objeto de supervisión ",_xludf.t, IF('CARACTERIZACION INDICADOR'!F2=" Relacionamiento con el Ciudadano ",u,IF('CARACTERIZACION INDICADOR'!F2=" Sistemas Integrados de Gestión ",v, IF('CARACTERIZACION INDICADOR'!F2=" Vigilancia a sujetos objeto de supervisión ",z,U2)))))))))))))))))))</f>
        <v>error</v>
      </c>
    </row>
    <row r="13" spans="1:25">
      <c r="A13" s="104" t="s">
        <v>118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</row>
    <row r="14" spans="1:25">
      <c r="A14" s="104" t="s">
        <v>119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</row>
    <row r="15" spans="1:25">
      <c r="A15" s="104" t="s">
        <v>120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1:25">
      <c r="A16" s="104" t="s">
        <v>121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</row>
    <row r="17" spans="1:20">
      <c r="A17" s="104" t="s">
        <v>122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</row>
    <row r="18" spans="1:20">
      <c r="A18" s="104" t="s">
        <v>123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</row>
    <row r="19" spans="1:20">
      <c r="A19" s="104" t="s">
        <v>124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spans="1:20">
      <c r="A20" s="104" t="s">
        <v>125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</row>
    <row r="22" spans="1:20">
      <c r="B22" s="103"/>
    </row>
  </sheetData>
  <sheetProtection algorithmName="SHA-512" hashValue="qip1Bzeyz6THp+Q+IhLNdR0+Vp07sYQa094GiC29KPVdmmymgTFH+oktCSvcEo9Dsw2Fj703yPxVr49heZhIbQ==" saltValue="0xY6ZORYw5Oe7ouvJSVnJA==" spinCount="100000" sheet="1" objects="1" scenarios="1"/>
  <mergeCells count="1">
    <mergeCell ref="W8:Y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 Leonel Melo</dc:creator>
  <cp:keywords/>
  <dc:description/>
  <cp:lastModifiedBy/>
  <cp:revision/>
  <dcterms:created xsi:type="dcterms:W3CDTF">2011-12-12T19:49:53Z</dcterms:created>
  <dcterms:modified xsi:type="dcterms:W3CDTF">2022-10-11T19:56:17Z</dcterms:modified>
  <cp:category/>
  <cp:contentStatus/>
</cp:coreProperties>
</file>