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yeimmy.pinzon\Desktop\2023\"/>
    </mc:Choice>
  </mc:AlternateContent>
  <xr:revisionPtr revIDLastSave="0" documentId="8_{259A79F3-95E8-47CB-851D-6FDA9C0BB40C}" xr6:coauthVersionLast="47" xr6:coauthVersionMax="47" xr10:uidLastSave="{00000000-0000-0000-0000-000000000000}"/>
  <bookViews>
    <workbookView xWindow="-120" yWindow="-120" windowWidth="29040" windowHeight="15840" tabRatio="740" firstSheet="1" activeTab="2" xr2:uid="{00000000-000D-0000-FFFF-FFFF00000000}"/>
  </bookViews>
  <sheets>
    <sheet name="CARACTERIZACION INDICADOR" sheetId="2" r:id="rId1"/>
    <sheet name="REPORTE DE DATOS " sheetId="3" r:id="rId2"/>
    <sheet name="GRAFICOS ANALISIS" sheetId="4" r:id="rId3"/>
    <sheet name="Hoja1" sheetId="5" state="very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Atencion.y.Protección.al.Ciudadano">Hoja1!$R$2:$R$3</definedName>
    <definedName name="Comunicación.Estratégica​">Hoja1!$D$2:$D$4</definedName>
    <definedName name="Control.a.sujetos.objeto.de.supervisión">Hoja1!$E$2:$E$4</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Selecc">'CARACTERIZACION INDICADOR'!$F$2</definedName>
    <definedName name="Sistemas.Integrados.de.Gestión​">Hoja1!$S$2:$S$5</definedName>
    <definedName name="Vigilancia.a.sujetos.objeto.de.supervisión">Hoja1!$T$2:$T$5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3" l="1"/>
  <c r="P10" i="3"/>
  <c r="O10" i="3"/>
  <c r="N10" i="3"/>
  <c r="R11" i="3"/>
  <c r="Q12" i="3" l="1"/>
  <c r="P12" i="3"/>
  <c r="O12" i="3"/>
  <c r="N12" i="3"/>
  <c r="M12" i="3"/>
  <c r="K12" i="3"/>
  <c r="I12" i="3"/>
  <c r="H12" i="3"/>
  <c r="L10" i="3"/>
  <c r="L12" i="3" s="1"/>
  <c r="J10" i="3"/>
  <c r="J12" i="3" l="1"/>
  <c r="R10" i="3"/>
  <c r="R12" i="3" s="1"/>
  <c r="V12" i="5"/>
  <c r="E7" i="4" l="1"/>
</calcChain>
</file>

<file path=xl/sharedStrings.xml><?xml version="1.0" encoding="utf-8"?>
<sst xmlns="http://schemas.openxmlformats.org/spreadsheetml/2006/main" count="208" uniqueCount="168">
  <si>
    <t xml:space="preserve">Macroproceso: </t>
  </si>
  <si>
    <t>Gestion del Talento Humano</t>
  </si>
  <si>
    <t>Hoja de Vida del Indicador</t>
  </si>
  <si>
    <t xml:space="preserve">Proceso:  </t>
  </si>
  <si>
    <t xml:space="preserve">Bienestar </t>
  </si>
  <si>
    <t xml:space="preserve">Grupo de Trabajo : </t>
  </si>
  <si>
    <t>Bienesta, Gestion del Conocimiento y Evaluacion de Personal.</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</si>
  <si>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</si>
  <si>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</si>
  <si>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</si>
  <si>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</si>
  <si>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</si>
  <si>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</si>
  <si>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</si>
  <si>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</si>
  <si>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</si>
  <si>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Analisis)</t>
  </si>
  <si>
    <t>Técnica Estadistica</t>
  </si>
  <si>
    <t>Meta</t>
  </si>
  <si>
    <t>Tendencia</t>
  </si>
  <si>
    <t xml:space="preserve">MP - GNTH - PO - 04 - IN - 01 </t>
  </si>
  <si>
    <t>Porcentaje de funcionarios impactados con las actividades de Bienestar</t>
  </si>
  <si>
    <t>Realizar seguimiento al impacto de las actividades de Bienestar</t>
  </si>
  <si>
    <t>%</t>
  </si>
  <si>
    <t>Eficacia</t>
  </si>
  <si>
    <t xml:space="preserve">Número de funcionarios participantes de las actividades de bienestar / Número de funcionarios inscritos en las actividades de bienestar
</t>
  </si>
  <si>
    <t>Listas de asistencia</t>
  </si>
  <si>
    <t>Base de datos de inscritos</t>
  </si>
  <si>
    <t>Mensual</t>
  </si>
  <si>
    <t>Cuatrimestral</t>
  </si>
  <si>
    <t>Lineal</t>
  </si>
  <si>
    <t>Ascendente</t>
  </si>
  <si>
    <t>Proyectó:</t>
  </si>
  <si>
    <t xml:space="preserve">Alejandra Pinzon / Wilfredo Chavarro </t>
  </si>
  <si>
    <t>Cargo</t>
  </si>
  <si>
    <t>Tecnico Operativo Grupo de Bienestar  /Contratista Direccion de Talento Humano</t>
  </si>
  <si>
    <t>Revisó:</t>
  </si>
  <si>
    <t>Viviana Gutierrez Morales</t>
  </si>
  <si>
    <t xml:space="preserve">Coordinadora Grupo de Bienestar, Gestion del Conocimiento y Evaluacion de Personal </t>
  </si>
  <si>
    <t>Aprobó:</t>
  </si>
  <si>
    <t>Martha Paez Canencia</t>
  </si>
  <si>
    <t>Directora de Talento Humano</t>
  </si>
  <si>
    <r>
      <t>Macroproceso</t>
    </r>
    <r>
      <rPr>
        <i/>
        <sz val="12"/>
        <rFont val="Calibri"/>
        <family val="2"/>
        <scheme val="minor"/>
      </rPr>
      <t xml:space="preserve">: </t>
    </r>
  </si>
  <si>
    <t xml:space="preserve">Gestion del Talento Humano </t>
  </si>
  <si>
    <t>Reporte de Datos</t>
  </si>
  <si>
    <t xml:space="preserve">Nomina </t>
  </si>
  <si>
    <t xml:space="preserve">Nomina y Compensaciones Laborales </t>
  </si>
  <si>
    <t>Nombre</t>
  </si>
  <si>
    <t>Variables</t>
  </si>
  <si>
    <t>I Cuatrimestre</t>
  </si>
  <si>
    <t>II Cuatrimeste</t>
  </si>
  <si>
    <t>III Cuatrimestre</t>
  </si>
  <si>
    <t>Ene</t>
  </si>
  <si>
    <t>Feb</t>
  </si>
  <si>
    <t>Mar</t>
  </si>
  <si>
    <t>Abr</t>
  </si>
  <si>
    <t>May</t>
  </si>
  <si>
    <t>Jun</t>
  </si>
  <si>
    <t>Jul</t>
  </si>
  <si>
    <t>Ago</t>
  </si>
  <si>
    <t>Sep</t>
  </si>
  <si>
    <t>Oct</t>
  </si>
  <si>
    <t>Nov</t>
  </si>
  <si>
    <t>Dic</t>
  </si>
  <si>
    <t>Total</t>
  </si>
  <si>
    <t>Número de funcionarios participantes de las actividades de bienestar / Número de funcionarios inscritos en las actividades de bienestar</t>
  </si>
  <si>
    <t>Número de funcionarios participantes de las actividades de bienestar</t>
  </si>
  <si>
    <t>Número de funcionarios inscritos en las actividades de bienestar</t>
  </si>
  <si>
    <t>Indice</t>
  </si>
  <si>
    <t>Gráficos y Análisis</t>
  </si>
  <si>
    <t>Nómina</t>
  </si>
  <si>
    <t>Nómina y Compensaciones laborales.</t>
  </si>
  <si>
    <t>NOMBRE INDICADOR:</t>
  </si>
  <si>
    <t>ANALISIS CUALITATIVO DE DATOS Y TENDENCIAS</t>
  </si>
  <si>
    <t>PRIMER CUATRIMESTRE</t>
  </si>
  <si>
    <t>SEGUNDO CUATRIMESTRE</t>
  </si>
  <si>
    <t>TERCER CUATRIMESTRE</t>
  </si>
  <si>
    <t xml:space="preserve">Durante los meses de Enero y Febrero  se fortaleció el plan de bienestar e incentivos de la Superintendencia de Notariado y Registro, donde se incluyeron programas como:  Salario Emocional, artísticos, culturales, recreativos, deportivo, reconocimiento e incentivos y calidad de vida laboral. Todos estos programas llevan actividades de diferentes categorias con su respectivo objetivo, estrategia, cobertura y fechas de ejecución, dependiendo del contrato de bienestar año 2022. En los próximos meses se realizarón talleres virtuales y el más grande la entidad que es el día de la mujer SNR. </t>
  </si>
  <si>
    <t xml:space="preserve">Durante los meses de mayo a agosto  se fortaleció el plan de bienestar e incentivos de la Superintendencia de Notariado y Registro, en donde donde a través del contrato de bienestar se iniciaron varias actividades que promovian el bienestar y la salud del funcionario. Estas actividades van enfocadas en los ejes del programa de bienestar de la función pública para el mejoramiento de los servidores publicos. </t>
  </si>
  <si>
    <t>Durante los meses de septiembre a diciembre  se ejecutaron varias actividades como clima laboral en varias oficinas de registro, se amplio el cupo para varias actividades. Estas actividades van enfocadas en los ejes del programa de bienestar de la función pública para el mejoramiento de los servidores publicos. Se realizaron interventorias de clima organizacional a varias oficinas de registro impactando positivamente el bienestar y salud de todos los funcionarios, así mismo en el mes de diciembre se obtuvo un impacto positivo con la entrega de los incentivos navideños y educativos.</t>
  </si>
  <si>
    <t xml:space="preserve">ACCIONES PARA MEJORA </t>
  </si>
  <si>
    <t xml:space="preserve">No.Formato Acción Correctiva-Preventiva </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</si>
  <si>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</si>
  <si>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</si>
  <si>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</si>
  <si>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</si>
  <si>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</si>
  <si>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</si>
  <si>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</si>
  <si>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</si>
  <si>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</si>
  <si>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</si>
  <si>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</si>
  <si>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</si>
  <si>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</si>
  <si>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</si>
  <si>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</si>
  <si>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</si>
  <si>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</si>
  <si>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Atencion.y.Protección.al.Ciudadano</t>
  </si>
  <si>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</si>
  <si>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</si>
  <si>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Manejo Administrativo Novedades en las Notarias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</si>
  <si>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</si>
  <si>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</si>
  <si>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</si>
  <si>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</si>
  <si>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</si>
  <si>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</si>
  <si>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</si>
  <si>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</si>
  <si>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</si>
  <si>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</si>
  <si>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</si>
  <si>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</si>
  <si>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</si>
  <si>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</si>
  <si>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Seguimiento a Instrucciones Administrativas y Providencias Judiciales</t>
  </si>
  <si>
    <t>Atención a Peticiones</t>
  </si>
  <si>
    <t>Sistema de Gestión Ambiental</t>
  </si>
  <si>
    <t xml:space="preserve">Orientación e instrucción a Sujetos objeto de Supervision </t>
  </si>
  <si>
    <t>error</t>
  </si>
  <si>
    <t>Administración de Modelo de Servicio Ventanilla Única</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</si>
  <si>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</si>
  <si>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</si>
  <si>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</si>
  <si>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</si>
  <si>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</si>
  <si>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</si>
  <si>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</si>
  <si>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</si>
  <si>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</si>
  <si>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</si>
  <si>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</si>
  <si>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y Control a Planes De Mejoramiento - SDN</t>
  </si>
  <si>
    <t>Mecanismos de participación ciudadana OAC</t>
  </si>
  <si>
    <t>Sistema de Gestión de la Calidad​</t>
  </si>
  <si>
    <t>Gestión registral para el saneamiento y la formalización de la propiedad inmobiliaria urbana</t>
  </si>
  <si>
    <t>Notificaciones​</t>
  </si>
  <si>
    <t>Control a la gestión de a política de Tierras</t>
  </si>
  <si>
    <t>Formulación y Seguimiento a planes de mejoramiento integrados</t>
  </si>
  <si>
    <t>Programación Presupuestal</t>
  </si>
  <si>
    <t>Mantenimiento de la Infraestructura Física</t>
  </si>
  <si>
    <t xml:space="preserve">Gestión Investigación Institucional </t>
  </si>
  <si>
    <t>Preservación y Conservación Documental</t>
  </si>
  <si>
    <t>Contabilización y Generación de Obligaciones</t>
  </si>
  <si>
    <t>Concurso y Carretal Notarial</t>
  </si>
  <si>
    <t>Visitas a Sujetos Objeto de Supervisión</t>
  </si>
  <si>
    <t>Sistema de Gestión de SST</t>
  </si>
  <si>
    <t>Interoperabilidad Registro – Catastro Multipropósito</t>
  </si>
  <si>
    <t>Seguimiento,  medición y evaluación de la Gestión </t>
  </si>
  <si>
    <t xml:space="preserve">Siniestros y Seguros </t>
  </si>
  <si>
    <t>Retiro del Servicio.​</t>
  </si>
  <si>
    <t>Producción, Gestión y Tramites Documentales</t>
  </si>
  <si>
    <t>Contabilización y Liquidación Ley 55/85</t>
  </si>
  <si>
    <t>Jurisdicción Coactiva</t>
  </si>
  <si>
    <t>Sistema de Seguridad de la Información</t>
  </si>
  <si>
    <t>Manejo Administrativo Novedades en las ORIP</t>
  </si>
  <si>
    <t xml:space="preserve">Suministros de bienes y servicios </t>
  </si>
  <si>
    <t>Vinculación</t>
  </si>
  <si>
    <t>Devoluciones de Dinero</t>
  </si>
  <si>
    <t>Registro de Instrumentos Públicos</t>
  </si>
  <si>
    <t>Ejecución Presupuestal</t>
  </si>
  <si>
    <t>Estados Financieros</t>
  </si>
  <si>
    <t>Operaciones Reciprocas</t>
  </si>
  <si>
    <t>Pagos institucionales</t>
  </si>
  <si>
    <t>Recaudos</t>
  </si>
  <si>
    <t>Reclasificación y Conciliaciones de Retención en la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</si>
</sst>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i/>
      <sz val="12"/>
      <name val="Calibri"/>
      <family val="2"/>
      <scheme val="minor"/>
    </font>
    <font>
      <i/>
      <sz val="12"/>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b/>
      <i/>
      <sz val="20"/>
      <name val="Calibri"/>
      <family val="2"/>
      <scheme val="minor"/>
    </font>
    <font>
      <b/>
      <i/>
      <sz val="22"/>
      <color theme="1"/>
      <name val="Calibri"/>
      <family val="2"/>
      <scheme val="minor"/>
    </font>
    <font>
      <sz val="10"/>
      <color theme="0"/>
      <name val="Arial"/>
      <family val="2"/>
    </font>
    <font>
      <b/>
      <i/>
      <sz val="20"/>
      <color theme="1"/>
      <name val="Calibri"/>
      <family val="2"/>
      <scheme val="minor"/>
    </font>
    <font>
      <b/>
      <i/>
      <sz val="24"/>
      <color theme="1"/>
      <name val="Calibri"/>
      <family val="2"/>
      <scheme val="minor"/>
    </font>
    <font>
      <b/>
      <sz val="9"/>
      <name val="Calibri"/>
      <family val="2"/>
      <scheme val="minor"/>
    </font>
    <font>
      <b/>
      <i/>
      <sz val="12"/>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98">
    <xf numFmtId="0" fontId="0" fillId="0" borderId="0" xfId="0">
      <alignment vertical="center"/>
    </xf>
    <xf numFmtId="0" fontId="4" fillId="0" borderId="0" xfId="0" applyFont="1">
      <alignment vertical="center"/>
    </xf>
    <xf numFmtId="0" fontId="4" fillId="3" borderId="0" xfId="0" applyFont="1" applyFill="1">
      <alignment vertical="center"/>
    </xf>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4" fillId="3" borderId="9" xfId="0" applyFont="1" applyFill="1" applyBorder="1" applyAlignment="1"/>
    <xf numFmtId="0" fontId="4" fillId="3" borderId="10" xfId="0" applyFont="1" applyFill="1" applyBorder="1" applyAlignment="1">
      <alignment horizontal="center"/>
    </xf>
    <xf numFmtId="0" fontId="8" fillId="3" borderId="10" xfId="0" applyFont="1" applyFill="1" applyBorder="1">
      <alignment vertical="center"/>
    </xf>
    <xf numFmtId="0" fontId="7" fillId="3" borderId="10" xfId="0" applyFont="1" applyFill="1" applyBorder="1" applyAlignment="1"/>
    <xf numFmtId="0" fontId="7" fillId="0" borderId="10" xfId="0" applyFont="1" applyBorder="1" applyAlignment="1">
      <alignment horizontal="left"/>
    </xf>
    <xf numFmtId="0" fontId="4" fillId="3" borderId="12" xfId="0" applyFont="1" applyFill="1" applyBorder="1" applyAlignment="1">
      <alignment horizontal="left"/>
    </xf>
    <xf numFmtId="0" fontId="4" fillId="3" borderId="0" xfId="0" applyFont="1" applyFill="1" applyAlignment="1">
      <alignment horizontal="left"/>
    </xf>
    <xf numFmtId="0" fontId="7" fillId="0" borderId="0" xfId="0" applyFont="1" applyAlignment="1">
      <alignment horizontal="left"/>
    </xf>
    <xf numFmtId="0" fontId="7" fillId="3" borderId="0" xfId="0" applyFont="1" applyFill="1" applyAlignment="1"/>
    <xf numFmtId="0" fontId="4" fillId="3" borderId="12" xfId="0" applyFont="1" applyFill="1" applyBorder="1" applyAlignment="1"/>
    <xf numFmtId="0" fontId="4" fillId="3" borderId="0" xfId="0" applyFont="1" applyFill="1" applyAlignment="1"/>
    <xf numFmtId="0" fontId="8" fillId="3" borderId="0" xfId="0" applyFont="1" applyFill="1">
      <alignment vertical="center"/>
    </xf>
    <xf numFmtId="0" fontId="12" fillId="3" borderId="10" xfId="0" applyFont="1" applyFill="1" applyBorder="1" applyAlignment="1"/>
    <xf numFmtId="0" fontId="12" fillId="0" borderId="0" xfId="0" applyFont="1" applyAlignment="1"/>
    <xf numFmtId="0" fontId="12" fillId="3" borderId="0" xfId="0" applyFont="1" applyFill="1" applyAlignment="1"/>
    <xf numFmtId="0" fontId="7" fillId="3" borderId="10" xfId="0" applyFont="1" applyFill="1" applyBorder="1" applyAlignment="1">
      <alignment horizontal="left"/>
    </xf>
    <xf numFmtId="0" fontId="7" fillId="3" borderId="0" xfId="0" applyFont="1" applyFill="1" applyAlignment="1">
      <alignment horizontal="left"/>
    </xf>
    <xf numFmtId="0" fontId="7" fillId="0" borderId="10" xfId="0" applyFont="1" applyBorder="1" applyAlignment="1"/>
    <xf numFmtId="0" fontId="7" fillId="0" borderId="11" xfId="0" applyFont="1" applyBorder="1" applyAlignment="1"/>
    <xf numFmtId="0" fontId="7" fillId="0" borderId="13" xfId="0" applyFont="1" applyBorder="1" applyAlignment="1"/>
    <xf numFmtId="0" fontId="7" fillId="0" borderId="15" xfId="0" applyFont="1" applyBorder="1" applyAlignment="1"/>
    <xf numFmtId="0" fontId="7" fillId="0" borderId="16" xfId="0" applyFont="1" applyBorder="1" applyAlignment="1"/>
    <xf numFmtId="0" fontId="13" fillId="0" borderId="0" xfId="0" applyFont="1" applyAlignment="1"/>
    <xf numFmtId="0" fontId="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3" borderId="15" xfId="0" applyFont="1" applyFill="1" applyBorder="1" applyAlignment="1"/>
    <xf numFmtId="0" fontId="7" fillId="4" borderId="0" xfId="0" applyFont="1" applyFill="1" applyAlignment="1">
      <alignment horizontal="right"/>
    </xf>
    <xf numFmtId="0" fontId="4" fillId="3" borderId="0" xfId="0" applyFont="1" applyFill="1" applyAlignment="1">
      <alignment horizontal="right" vertical="center"/>
    </xf>
    <xf numFmtId="9" fontId="3" fillId="2" borderId="3" xfId="1" applyFont="1" applyFill="1" applyBorder="1" applyAlignment="1">
      <alignment horizontal="center" vertical="center" wrapText="1"/>
    </xf>
    <xf numFmtId="9" fontId="7" fillId="0" borderId="0" xfId="1" applyFont="1" applyFill="1" applyAlignment="1"/>
    <xf numFmtId="9" fontId="4" fillId="0" borderId="0" xfId="1" applyFont="1" applyBorder="1">
      <alignment vertical="center"/>
    </xf>
    <xf numFmtId="9" fontId="4" fillId="0" borderId="0" xfId="1" applyFont="1">
      <alignment vertical="center"/>
    </xf>
    <xf numFmtId="9" fontId="4" fillId="3" borderId="0" xfId="1" applyFont="1" applyFill="1">
      <alignment vertical="center"/>
    </xf>
    <xf numFmtId="9" fontId="4" fillId="3" borderId="0" xfId="1" applyFont="1" applyFill="1" applyBorder="1">
      <alignment vertical="center"/>
    </xf>
    <xf numFmtId="0" fontId="14" fillId="3" borderId="15" xfId="0" applyFont="1" applyFill="1" applyBorder="1" applyAlignment="1"/>
    <xf numFmtId="0" fontId="7" fillId="0" borderId="14" xfId="0" applyFont="1" applyBorder="1" applyAlignment="1"/>
    <xf numFmtId="0" fontId="10" fillId="3" borderId="15" xfId="0" applyFont="1" applyFill="1" applyBorder="1" applyAlignment="1">
      <alignment horizontal="right"/>
    </xf>
    <xf numFmtId="0" fontId="13" fillId="4" borderId="0" xfId="0" applyFont="1" applyFill="1" applyAlignment="1"/>
    <xf numFmtId="0" fontId="5" fillId="3" borderId="9" xfId="0" applyFont="1" applyFill="1" applyBorder="1" applyAlignment="1"/>
    <xf numFmtId="0" fontId="5" fillId="3" borderId="12" xfId="0" applyFont="1" applyFill="1" applyBorder="1" applyAlignment="1">
      <alignment horizontal="left"/>
    </xf>
    <xf numFmtId="0" fontId="5" fillId="3" borderId="12" xfId="0" applyFont="1" applyFill="1" applyBorder="1" applyAlignment="1"/>
    <xf numFmtId="0" fontId="5" fillId="0" borderId="0" xfId="0" applyFont="1">
      <alignment vertical="center"/>
    </xf>
    <xf numFmtId="0" fontId="9" fillId="3" borderId="11" xfId="0" applyFont="1" applyFill="1" applyBorder="1" applyAlignment="1">
      <alignment horizontal="right"/>
    </xf>
    <xf numFmtId="0" fontId="9" fillId="3" borderId="13" xfId="0" applyFont="1" applyFill="1" applyBorder="1" applyAlignment="1">
      <alignment horizontal="right"/>
    </xf>
    <xf numFmtId="14" fontId="9" fillId="3" borderId="13" xfId="0" applyNumberFormat="1" applyFont="1" applyFill="1" applyBorder="1" applyAlignment="1">
      <alignment horizontal="right"/>
    </xf>
    <xf numFmtId="0" fontId="10" fillId="3" borderId="16" xfId="0" applyFont="1" applyFill="1" applyBorder="1" applyAlignment="1">
      <alignment horizontal="right"/>
    </xf>
    <xf numFmtId="0" fontId="6" fillId="0" borderId="3" xfId="0" applyFont="1" applyBorder="1" applyAlignment="1">
      <alignment horizontal="center" vertical="center" wrapText="1"/>
    </xf>
    <xf numFmtId="0" fontId="8" fillId="3" borderId="0" xfId="0" applyFont="1" applyFill="1" applyAlignment="1">
      <alignment horizontal="left" vertical="center"/>
    </xf>
    <xf numFmtId="0" fontId="17" fillId="0" borderId="0" xfId="0" applyFont="1" applyAlignment="1">
      <alignment horizontal="center"/>
    </xf>
    <xf numFmtId="0" fontId="10" fillId="3" borderId="15" xfId="0" applyFont="1" applyFill="1" applyBorder="1">
      <alignment vertical="center"/>
    </xf>
    <xf numFmtId="0" fontId="18" fillId="3" borderId="10" xfId="0" applyFont="1" applyFill="1" applyBorder="1" applyAlignment="1">
      <alignment horizontal="right" vertical="center"/>
    </xf>
    <xf numFmtId="0" fontId="18" fillId="3" borderId="0" xfId="0" applyFont="1" applyFill="1" applyAlignment="1">
      <alignment horizontal="right" vertical="center"/>
    </xf>
    <xf numFmtId="0" fontId="15" fillId="4" borderId="11" xfId="0" applyFont="1" applyFill="1" applyBorder="1" applyAlignment="1">
      <alignment horizontal="center"/>
    </xf>
    <xf numFmtId="0" fontId="10" fillId="3" borderId="14" xfId="0" applyFont="1" applyFill="1" applyBorder="1" applyAlignment="1"/>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4" xfId="0" applyBorder="1" applyAlignment="1">
      <alignment horizontal="left"/>
    </xf>
    <xf numFmtId="0" fontId="0" fillId="6" borderId="0" xfId="0" applyFill="1" applyAlignment="1">
      <alignment horizontal="center" vertical="center"/>
    </xf>
    <xf numFmtId="0" fontId="0" fillId="5" borderId="3" xfId="0" applyFill="1" applyBorder="1" applyAlignment="1">
      <alignment horizontal="left" vertical="center"/>
    </xf>
    <xf numFmtId="9" fontId="4" fillId="0" borderId="0" xfId="1" applyFont="1" applyAlignment="1">
      <alignment vertical="center"/>
    </xf>
    <xf numFmtId="0" fontId="0" fillId="0" borderId="0" xfId="0" applyAlignment="1">
      <alignment horizontal="left" indent="1"/>
    </xf>
    <xf numFmtId="9" fontId="6" fillId="0" borderId="3"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4" fillId="0" borderId="35" xfId="0" applyFont="1" applyBorder="1" applyAlignment="1"/>
    <xf numFmtId="0" fontId="13" fillId="0" borderId="3" xfId="0" applyFont="1" applyBorder="1" applyAlignment="1">
      <alignment horizontal="right"/>
    </xf>
    <xf numFmtId="0" fontId="5" fillId="0" borderId="37" xfId="0" applyFont="1" applyBorder="1" applyAlignment="1">
      <alignment horizontal="left"/>
    </xf>
    <xf numFmtId="0" fontId="5" fillId="0" borderId="36" xfId="0" applyFont="1" applyBorder="1" applyAlignment="1">
      <alignment horizontal="left"/>
    </xf>
    <xf numFmtId="3" fontId="6" fillId="3" borderId="28" xfId="0" applyNumberFormat="1" applyFont="1" applyFill="1" applyBorder="1" applyAlignment="1">
      <alignment horizontal="center"/>
    </xf>
    <xf numFmtId="3" fontId="6" fillId="3" borderId="23" xfId="0" applyNumberFormat="1" applyFont="1" applyFill="1" applyBorder="1" applyAlignment="1">
      <alignment horizontal="center"/>
    </xf>
    <xf numFmtId="0" fontId="29" fillId="3" borderId="10" xfId="0" applyFont="1" applyFill="1" applyBorder="1" applyAlignment="1"/>
    <xf numFmtId="0" fontId="29" fillId="0" borderId="0" xfId="0" applyFont="1" applyAlignment="1"/>
    <xf numFmtId="0" fontId="18" fillId="3" borderId="0" xfId="0" applyFont="1" applyFill="1">
      <alignment vertical="center"/>
    </xf>
    <xf numFmtId="0" fontId="18" fillId="3" borderId="10" xfId="0" applyFont="1" applyFill="1" applyBorder="1">
      <alignment vertical="center"/>
    </xf>
    <xf numFmtId="0" fontId="6" fillId="0" borderId="3" xfId="0" applyFont="1" applyBorder="1" applyAlignment="1">
      <alignment horizontal="justify" vertical="center" wrapText="1"/>
    </xf>
    <xf numFmtId="0" fontId="4" fillId="0" borderId="41" xfId="0" applyFont="1" applyBorder="1" applyAlignment="1">
      <alignment horizontal="left" wrapText="1"/>
    </xf>
    <xf numFmtId="0" fontId="4" fillId="0" borderId="42" xfId="0" applyFont="1" applyBorder="1" applyAlignment="1">
      <alignment horizontal="left" wrapText="1"/>
    </xf>
    <xf numFmtId="0" fontId="5" fillId="0" borderId="42" xfId="0" applyFont="1" applyBorder="1" applyAlignment="1">
      <alignment horizontal="left" wrapText="1"/>
    </xf>
    <xf numFmtId="0" fontId="5" fillId="0" borderId="43" xfId="0" applyFont="1" applyBorder="1" applyAlignment="1">
      <alignment horizontal="left" wrapText="1"/>
    </xf>
    <xf numFmtId="9" fontId="13" fillId="0" borderId="45" xfId="1" applyFont="1" applyFill="1" applyBorder="1" applyAlignment="1">
      <alignment horizontal="center" vertical="center"/>
    </xf>
    <xf numFmtId="9" fontId="7" fillId="0" borderId="44" xfId="1" applyFont="1" applyFill="1" applyBorder="1" applyAlignment="1">
      <alignment horizontal="center" vertical="center"/>
    </xf>
    <xf numFmtId="0" fontId="7" fillId="0" borderId="3" xfId="0" applyFont="1" applyBorder="1" applyAlignment="1">
      <alignment horizontal="center" vertical="center"/>
    </xf>
    <xf numFmtId="9" fontId="7" fillId="0" borderId="3" xfId="1" applyFont="1" applyFill="1" applyBorder="1" applyAlignment="1">
      <alignment horizontal="center" vertical="center"/>
    </xf>
    <xf numFmtId="0" fontId="16" fillId="2" borderId="47" xfId="0" applyFont="1" applyFill="1" applyBorder="1" applyAlignment="1">
      <alignment horizontal="center" vertical="center"/>
    </xf>
    <xf numFmtId="0" fontId="16" fillId="2" borderId="33" xfId="0" applyFont="1" applyFill="1" applyBorder="1" applyAlignment="1">
      <alignment horizontal="right" vertical="center"/>
    </xf>
    <xf numFmtId="0" fontId="7" fillId="0" borderId="39" xfId="0" applyFont="1" applyBorder="1" applyAlignment="1">
      <alignment horizontal="center" vertical="center"/>
    </xf>
    <xf numFmtId="9" fontId="13" fillId="0" borderId="40" xfId="1"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3" xfId="0" applyFont="1" applyBorder="1" applyAlignment="1">
      <alignment horizontal="center" vertical="center"/>
    </xf>
    <xf numFmtId="9" fontId="7" fillId="0" borderId="29" xfId="1" applyFont="1" applyFill="1" applyBorder="1" applyAlignment="1">
      <alignment horizontal="center" vertical="center"/>
    </xf>
    <xf numFmtId="9" fontId="7" fillId="0" borderId="23" xfId="1" applyFont="1" applyFill="1" applyBorder="1" applyAlignment="1">
      <alignment horizontal="center" vertical="center"/>
    </xf>
    <xf numFmtId="9" fontId="13" fillId="0" borderId="30" xfId="1" applyFont="1" applyFill="1" applyBorder="1" applyAlignment="1">
      <alignment horizontal="center" vertical="center"/>
    </xf>
    <xf numFmtId="9" fontId="13" fillId="0" borderId="25" xfId="1" applyFont="1" applyFill="1" applyBorder="1" applyAlignment="1">
      <alignment horizontal="center" vertical="center"/>
    </xf>
    <xf numFmtId="0" fontId="16" fillId="2" borderId="46" xfId="0" applyFont="1" applyFill="1" applyBorder="1" applyAlignment="1">
      <alignment horizontal="center" vertical="center"/>
    </xf>
    <xf numFmtId="3" fontId="7" fillId="3" borderId="27" xfId="0" applyNumberFormat="1" applyFont="1" applyFill="1" applyBorder="1" applyAlignment="1">
      <alignment horizontal="center" vertical="center"/>
    </xf>
    <xf numFmtId="3" fontId="7" fillId="3" borderId="39" xfId="0" applyNumberFormat="1" applyFont="1" applyFill="1" applyBorder="1" applyAlignment="1">
      <alignment horizontal="center" vertical="center"/>
    </xf>
    <xf numFmtId="0" fontId="7" fillId="3" borderId="39" xfId="0" applyFont="1" applyFill="1" applyBorder="1" applyAlignment="1">
      <alignment horizontal="center" vertical="center"/>
    </xf>
    <xf numFmtId="0" fontId="7" fillId="3" borderId="28" xfId="0" applyFont="1" applyFill="1" applyBorder="1" applyAlignment="1">
      <alignment horizontal="center" vertical="center"/>
    </xf>
    <xf numFmtId="3" fontId="7" fillId="3" borderId="29"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3" borderId="23" xfId="0" applyFont="1" applyFill="1" applyBorder="1" applyAlignment="1">
      <alignment horizontal="center" vertical="center"/>
    </xf>
    <xf numFmtId="9" fontId="7" fillId="3" borderId="29" xfId="1" applyFont="1" applyFill="1" applyBorder="1" applyAlignment="1">
      <alignment horizontal="center" vertical="center"/>
    </xf>
    <xf numFmtId="9" fontId="7" fillId="3" borderId="3" xfId="1" applyFont="1" applyFill="1" applyBorder="1" applyAlignment="1">
      <alignment horizontal="center" vertical="center"/>
    </xf>
    <xf numFmtId="9" fontId="7" fillId="3" borderId="23" xfId="1" applyFont="1" applyFill="1" applyBorder="1" applyAlignment="1">
      <alignment horizontal="center" vertical="center"/>
    </xf>
    <xf numFmtId="9" fontId="13" fillId="3" borderId="30" xfId="1" applyFont="1" applyFill="1" applyBorder="1" applyAlignment="1">
      <alignment horizontal="center" vertical="center"/>
    </xf>
    <xf numFmtId="9" fontId="13" fillId="3" borderId="40" xfId="1" applyFont="1" applyFill="1" applyBorder="1" applyAlignment="1">
      <alignment horizontal="center" vertical="center"/>
    </xf>
    <xf numFmtId="9" fontId="13" fillId="3" borderId="25" xfId="1" applyFont="1" applyFill="1" applyBorder="1" applyAlignment="1">
      <alignment horizontal="center" vertical="center"/>
    </xf>
    <xf numFmtId="9" fontId="7" fillId="3" borderId="10" xfId="1" applyFont="1" applyFill="1" applyBorder="1" applyAlignment="1">
      <alignment horizontal="center"/>
    </xf>
    <xf numFmtId="9" fontId="7" fillId="3" borderId="11" xfId="1" applyFont="1" applyFill="1" applyBorder="1" applyAlignment="1">
      <alignment horizontal="center"/>
    </xf>
    <xf numFmtId="9" fontId="7" fillId="3" borderId="0" xfId="1" applyFont="1" applyFill="1" applyBorder="1" applyAlignment="1">
      <alignment horizontal="center"/>
    </xf>
    <xf numFmtId="9" fontId="7" fillId="3" borderId="13" xfId="1" applyFont="1" applyFill="1" applyBorder="1" applyAlignment="1">
      <alignment horizontal="center"/>
    </xf>
    <xf numFmtId="9" fontId="7" fillId="3" borderId="15" xfId="1" applyFont="1" applyFill="1" applyBorder="1" applyAlignment="1">
      <alignment horizontal="center"/>
    </xf>
    <xf numFmtId="9" fontId="7" fillId="3" borderId="16" xfId="1" applyFont="1" applyFill="1" applyBorder="1"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5" xfId="0" applyFont="1" applyBorder="1" applyAlignment="1">
      <alignment horizontal="center" vertical="center"/>
    </xf>
    <xf numFmtId="0" fontId="4" fillId="0" borderId="35" xfId="0" applyFont="1" applyBorder="1" applyAlignment="1">
      <alignment horizontal="left"/>
    </xf>
    <xf numFmtId="0" fontId="4" fillId="0" borderId="36" xfId="0" applyFont="1" applyBorder="1" applyAlignment="1">
      <alignment horizontal="lef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2" fillId="3" borderId="17"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19"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3" fillId="3" borderId="10" xfId="0" applyFont="1" applyFill="1" applyBorder="1" applyAlignment="1">
      <alignment horizontal="center" vertical="center"/>
    </xf>
    <xf numFmtId="0" fontId="23" fillId="3" borderId="0" xfId="0" applyFont="1" applyFill="1" applyAlignment="1">
      <alignment horizontal="center" vertical="center"/>
    </xf>
    <xf numFmtId="0" fontId="23" fillId="3" borderId="15"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5" xfId="0" applyFont="1" applyFill="1" applyBorder="1" applyAlignment="1">
      <alignment horizontal="center" vertical="center"/>
    </xf>
    <xf numFmtId="0" fontId="20" fillId="4" borderId="31" xfId="0" applyFont="1" applyFill="1" applyBorder="1" applyAlignment="1">
      <alignment horizontal="center"/>
    </xf>
    <xf numFmtId="0" fontId="20" fillId="4" borderId="32" xfId="0" applyFont="1" applyFill="1" applyBorder="1" applyAlignment="1">
      <alignment horizontal="center"/>
    </xf>
    <xf numFmtId="0" fontId="20" fillId="4" borderId="33" xfId="0" applyFont="1" applyFill="1" applyBorder="1" applyAlignment="1">
      <alignment horizontal="center"/>
    </xf>
    <xf numFmtId="0" fontId="21" fillId="4" borderId="9" xfId="0" applyFont="1" applyFill="1" applyBorder="1" applyAlignment="1">
      <alignment horizontal="center"/>
    </xf>
    <xf numFmtId="0" fontId="21" fillId="4" borderId="10" xfId="0" applyFont="1" applyFill="1" applyBorder="1" applyAlignment="1">
      <alignment horizontal="center"/>
    </xf>
    <xf numFmtId="0" fontId="21" fillId="4" borderId="11" xfId="0" applyFont="1" applyFill="1" applyBorder="1" applyAlignment="1">
      <alignment horizont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21" xfId="0" applyFont="1" applyFill="1" applyBorder="1" applyAlignment="1">
      <alignment horizontal="left"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2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1" xfId="0" applyFont="1" applyFill="1" applyBorder="1" applyAlignment="1">
      <alignment horizontal="center" vertical="center" wrapText="1"/>
    </xf>
    <xf numFmtId="2" fontId="3" fillId="2" borderId="5" xfId="0" applyNumberFormat="1" applyFont="1" applyFill="1" applyBorder="1" applyAlignment="1">
      <alignment horizontal="center" vertical="top" wrapText="1"/>
    </xf>
    <xf numFmtId="2" fontId="3" fillId="2" borderId="6" xfId="0" applyNumberFormat="1" applyFont="1" applyFill="1" applyBorder="1" applyAlignment="1">
      <alignment horizontal="center" vertical="top" wrapText="1"/>
    </xf>
    <xf numFmtId="2" fontId="3" fillId="2" borderId="7" xfId="0" applyNumberFormat="1" applyFont="1" applyFill="1" applyBorder="1" applyAlignment="1">
      <alignment horizontal="center" vertical="top" wrapText="1"/>
    </xf>
    <xf numFmtId="2" fontId="3" fillId="2" borderId="8" xfId="0" applyNumberFormat="1" applyFont="1" applyFill="1" applyBorder="1" applyAlignment="1">
      <alignment horizontal="center" vertical="top" wrapText="1"/>
    </xf>
    <xf numFmtId="0" fontId="6" fillId="0" borderId="3" xfId="0" applyFont="1" applyBorder="1" applyAlignment="1">
      <alignment horizontal="center"/>
    </xf>
    <xf numFmtId="0" fontId="26" fillId="3" borderId="10"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0" xfId="0" applyFont="1" applyFill="1" applyAlignment="1">
      <alignment horizontal="center" vertical="center"/>
    </xf>
    <xf numFmtId="0" fontId="24" fillId="3" borderId="15"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6" fillId="0" borderId="12"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20"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38"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2" borderId="3" xfId="0" applyFont="1" applyFill="1" applyBorder="1" applyAlignment="1">
      <alignment horizontal="center"/>
    </xf>
    <xf numFmtId="0" fontId="0" fillId="0" borderId="0" xfId="0" applyAlignment="1">
      <alignment horizontal="center" vertical="center"/>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spPr>
            <a:ln>
              <a:solidFill>
                <a:schemeClr val="accent1"/>
              </a:solidFill>
            </a:ln>
          </c:spPr>
          <c:marker>
            <c:spPr>
              <a:ln>
                <a:solidFill>
                  <a:schemeClr val="accent1"/>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c:formatCode>
                <c:ptCount val="12"/>
                <c:pt idx="0">
                  <c:v>0</c:v>
                </c:pt>
                <c:pt idx="1">
                  <c:v>0</c:v>
                </c:pt>
                <c:pt idx="2">
                  <c:v>0.90909090909090906</c:v>
                </c:pt>
                <c:pt idx="3">
                  <c:v>0.60285714285714287</c:v>
                </c:pt>
                <c:pt idx="4">
                  <c:v>1</c:v>
                </c:pt>
                <c:pt idx="5">
                  <c:v>1</c:v>
                </c:pt>
                <c:pt idx="6">
                  <c:v>1</c:v>
                </c:pt>
                <c:pt idx="7">
                  <c:v>0.9878706199460916</c:v>
                </c:pt>
                <c:pt idx="8">
                  <c:v>1</c:v>
                </c:pt>
                <c:pt idx="9">
                  <c:v>1</c:v>
                </c:pt>
                <c:pt idx="10">
                  <c:v>1</c:v>
                </c:pt>
                <c:pt idx="11">
                  <c:v>1</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'!$E$13</c:f>
              <c:strCache>
                <c:ptCount val="1"/>
                <c:pt idx="0">
                  <c:v>Meta</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'!$F$13:$Q$13</c:f>
              <c:numCache>
                <c:formatCode>0%</c:formatCode>
                <c:ptCount val="12"/>
                <c:pt idx="0">
                  <c:v>0.35</c:v>
                </c:pt>
                <c:pt idx="1">
                  <c:v>0.35</c:v>
                </c:pt>
                <c:pt idx="2">
                  <c:v>0.35</c:v>
                </c:pt>
                <c:pt idx="3">
                  <c:v>0.35</c:v>
                </c:pt>
                <c:pt idx="4">
                  <c:v>0.35</c:v>
                </c:pt>
                <c:pt idx="5">
                  <c:v>0.35</c:v>
                </c:pt>
                <c:pt idx="6">
                  <c:v>0.35</c:v>
                </c:pt>
                <c:pt idx="7">
                  <c:v>0.35</c:v>
                </c:pt>
                <c:pt idx="8">
                  <c:v>0.35</c:v>
                </c:pt>
                <c:pt idx="9">
                  <c:v>0.35</c:v>
                </c:pt>
                <c:pt idx="10">
                  <c:v>0.35</c:v>
                </c:pt>
                <c:pt idx="11">
                  <c:v>0.35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736115824"/>
        <c:axId val="736114736"/>
      </c:lineChart>
      <c:catAx>
        <c:axId val="736115824"/>
        <c:scaling>
          <c:orientation val="minMax"/>
        </c:scaling>
        <c:delete val="0"/>
        <c:axPos val="b"/>
        <c:numFmt formatCode="General" sourceLinked="0"/>
        <c:majorTickMark val="none"/>
        <c:minorTickMark val="none"/>
        <c:tickLblPos val="nextTo"/>
        <c:crossAx val="736114736"/>
        <c:crosses val="autoZero"/>
        <c:auto val="1"/>
        <c:lblAlgn val="ctr"/>
        <c:lblOffset val="100"/>
        <c:noMultiLvlLbl val="0"/>
      </c:catAx>
      <c:valAx>
        <c:axId val="736114736"/>
        <c:scaling>
          <c:orientation val="minMax"/>
        </c:scaling>
        <c:delete val="1"/>
        <c:axPos val="l"/>
        <c:numFmt formatCode="0%" sourceLinked="0"/>
        <c:majorTickMark val="out"/>
        <c:minorTickMark val="none"/>
        <c:tickLblPos val="nextTo"/>
        <c:crossAx val="73611582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107373</xdr:rowOff>
    </xdr:from>
    <xdr:to>
      <xdr:col>1</xdr:col>
      <xdr:colOff>923059</xdr:colOff>
      <xdr:row>5</xdr:row>
      <xdr:rowOff>164523</xdr:rowOff>
    </xdr:to>
    <xdr:pic>
      <xdr:nvPicPr>
        <xdr:cNvPr id="2" name="Imagen 1">
          <a:extLst>
            <a:ext uri="{FF2B5EF4-FFF2-40B4-BE49-F238E27FC236}">
              <a16:creationId xmlns:a16="http://schemas.microsoft.com/office/drawing/2014/main" id="{270047C5-6A95-E811-FD75-C7A6D8207C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07373"/>
          <a:ext cx="1653886" cy="923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242455</xdr:colOff>
      <xdr:row>1</xdr:row>
      <xdr:rowOff>121227</xdr:rowOff>
    </xdr:from>
    <xdr:to>
      <xdr:col>12</xdr:col>
      <xdr:colOff>989735</xdr:colOff>
      <xdr:row>4</xdr:row>
      <xdr:rowOff>51954</xdr:rowOff>
    </xdr:to>
    <xdr:pic>
      <xdr:nvPicPr>
        <xdr:cNvPr id="4" name="Imagen 3">
          <a:extLst>
            <a:ext uri="{FF2B5EF4-FFF2-40B4-BE49-F238E27FC236}">
              <a16:creationId xmlns:a16="http://schemas.microsoft.com/office/drawing/2014/main" id="{BB809C75-BFF3-AD3E-4749-54E64BE638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55932" y="311727"/>
          <a:ext cx="2444462" cy="424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xdr:row>
      <xdr:rowOff>44824</xdr:rowOff>
    </xdr:from>
    <xdr:to>
      <xdr:col>2</xdr:col>
      <xdr:colOff>270978</xdr:colOff>
      <xdr:row>5</xdr:row>
      <xdr:rowOff>82618</xdr:rowOff>
    </xdr:to>
    <xdr:pic>
      <xdr:nvPicPr>
        <xdr:cNvPr id="2" name="Imagen 1">
          <a:extLst>
            <a:ext uri="{FF2B5EF4-FFF2-40B4-BE49-F238E27FC236}">
              <a16:creationId xmlns:a16="http://schemas.microsoft.com/office/drawing/2014/main" id="{321724A9-9CBA-4A60-A1E2-771938DA18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529" y="212912"/>
          <a:ext cx="2164773" cy="923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235324</xdr:colOff>
      <xdr:row>2</xdr:row>
      <xdr:rowOff>11206</xdr:rowOff>
    </xdr:from>
    <xdr:to>
      <xdr:col>17</xdr:col>
      <xdr:colOff>707550</xdr:colOff>
      <xdr:row>4</xdr:row>
      <xdr:rowOff>32089</xdr:rowOff>
    </xdr:to>
    <xdr:pic>
      <xdr:nvPicPr>
        <xdr:cNvPr id="5" name="Imagen 4">
          <a:extLst>
            <a:ext uri="{FF2B5EF4-FFF2-40B4-BE49-F238E27FC236}">
              <a16:creationId xmlns:a16="http://schemas.microsoft.com/office/drawing/2014/main" id="{9FC57937-2732-4F9C-A5A0-689EC5A590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56706" y="381000"/>
          <a:ext cx="2444462" cy="424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268942</xdr:colOff>
      <xdr:row>1</xdr:row>
      <xdr:rowOff>11206</xdr:rowOff>
    </xdr:from>
    <xdr:to>
      <xdr:col>4</xdr:col>
      <xdr:colOff>618362</xdr:colOff>
      <xdr:row>5</xdr:row>
      <xdr:rowOff>49000</xdr:rowOff>
    </xdr:to>
    <xdr:pic>
      <xdr:nvPicPr>
        <xdr:cNvPr id="2" name="Imagen 1">
          <a:extLst>
            <a:ext uri="{FF2B5EF4-FFF2-40B4-BE49-F238E27FC236}">
              <a16:creationId xmlns:a16="http://schemas.microsoft.com/office/drawing/2014/main" id="{01812521-AF06-4030-A70F-22F63E5AAA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471" y="201706"/>
          <a:ext cx="2164773" cy="923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493063</xdr:colOff>
      <xdr:row>2</xdr:row>
      <xdr:rowOff>33618</xdr:rowOff>
    </xdr:from>
    <xdr:to>
      <xdr:col>32</xdr:col>
      <xdr:colOff>472231</xdr:colOff>
      <xdr:row>4</xdr:row>
      <xdr:rowOff>54501</xdr:rowOff>
    </xdr:to>
    <xdr:pic>
      <xdr:nvPicPr>
        <xdr:cNvPr id="3" name="Imagen 2">
          <a:extLst>
            <a:ext uri="{FF2B5EF4-FFF2-40B4-BE49-F238E27FC236}">
              <a16:creationId xmlns:a16="http://schemas.microsoft.com/office/drawing/2014/main" id="{F7923EAC-65CC-4A5D-9F83-71E535678E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758651" y="425824"/>
          <a:ext cx="2444462" cy="424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N16"/>
  <sheetViews>
    <sheetView showGridLines="0" topLeftCell="C1" zoomScaleNormal="100" zoomScaleSheetLayoutView="80" workbookViewId="0">
      <selection activeCell="A8" sqref="A8"/>
    </sheetView>
  </sheetViews>
  <sheetFormatPr defaultColWidth="11.42578125" defaultRowHeight="16.5" customHeight="1"/>
  <cols>
    <col min="1" max="1" width="22.28515625" style="48" customWidth="1"/>
    <col min="2" max="2" width="26.42578125" style="1" customWidth="1"/>
    <col min="3" max="3" width="39.28515625" style="1" customWidth="1"/>
    <col min="4" max="4" width="11.42578125" style="1" customWidth="1"/>
    <col min="5" max="5" width="15.140625" style="1" customWidth="1"/>
    <col min="6" max="6" width="54" style="1" customWidth="1"/>
    <col min="7" max="7" width="15.5703125" style="1" customWidth="1"/>
    <col min="8" max="8" width="13.28515625" style="1" customWidth="1"/>
    <col min="9" max="10" width="17.42578125" style="1" customWidth="1"/>
    <col min="11" max="11" width="10.28515625" style="1" customWidth="1"/>
    <col min="12" max="12" width="15.140625" style="38" customWidth="1"/>
    <col min="13" max="13" width="15.5703125" style="1" customWidth="1"/>
    <col min="14" max="14" width="2.5703125" style="1" customWidth="1"/>
    <col min="15" max="16384" width="11.42578125" style="1"/>
  </cols>
  <sheetData>
    <row r="1" spans="1:14" ht="15" customHeight="1" thickBot="1">
      <c r="A1" s="44"/>
      <c r="B1" s="3"/>
      <c r="C1" s="3"/>
      <c r="D1" s="3"/>
      <c r="E1" s="3"/>
      <c r="F1" s="3"/>
      <c r="G1" s="3"/>
      <c r="H1" s="3"/>
      <c r="I1" s="3"/>
      <c r="J1" s="3"/>
      <c r="K1" s="3"/>
      <c r="L1" s="3"/>
      <c r="M1" s="3"/>
      <c r="N1" s="3"/>
    </row>
    <row r="2" spans="1:14" s="6" customFormat="1" ht="12.95" customHeight="1">
      <c r="A2" s="45"/>
      <c r="B2" s="9"/>
      <c r="C2" s="24"/>
      <c r="D2" s="10"/>
      <c r="E2" s="57" t="s">
        <v>0</v>
      </c>
      <c r="F2" s="82" t="s">
        <v>1</v>
      </c>
      <c r="G2" s="125" t="s">
        <v>2</v>
      </c>
      <c r="H2" s="126"/>
      <c r="I2" s="126"/>
      <c r="J2" s="126"/>
      <c r="K2" s="126"/>
      <c r="L2" s="119"/>
      <c r="M2" s="120"/>
      <c r="N2" s="3"/>
    </row>
    <row r="3" spans="1:14" s="6" customFormat="1" ht="12.95" customHeight="1">
      <c r="A3" s="46"/>
      <c r="B3" s="54"/>
      <c r="D3" s="15"/>
      <c r="E3" s="58" t="s">
        <v>3</v>
      </c>
      <c r="F3" s="81" t="s">
        <v>4</v>
      </c>
      <c r="G3" s="127"/>
      <c r="H3" s="127"/>
      <c r="I3" s="127"/>
      <c r="J3" s="127"/>
      <c r="K3" s="127"/>
      <c r="L3" s="121"/>
      <c r="M3" s="122"/>
      <c r="N3" s="3"/>
    </row>
    <row r="4" spans="1:14" s="6" customFormat="1" ht="12.95" customHeight="1">
      <c r="A4" s="47"/>
      <c r="B4" s="18"/>
      <c r="D4" s="15"/>
      <c r="E4" s="58" t="s">
        <v>5</v>
      </c>
      <c r="F4" s="81" t="s">
        <v>6</v>
      </c>
      <c r="G4" s="127"/>
      <c r="H4" s="127"/>
      <c r="I4" s="127"/>
      <c r="J4" s="127"/>
      <c r="K4" s="127"/>
      <c r="L4" s="121"/>
      <c r="M4" s="122"/>
      <c r="N4" s="3"/>
    </row>
    <row r="5" spans="1:14" s="6" customFormat="1" ht="14.25" customHeight="1" thickBot="1">
      <c r="A5" s="60"/>
      <c r="B5" s="32"/>
      <c r="C5" s="41"/>
      <c r="D5" s="32"/>
      <c r="E5" s="32"/>
      <c r="F5" s="56"/>
      <c r="G5" s="128"/>
      <c r="H5" s="128"/>
      <c r="I5" s="128"/>
      <c r="J5" s="128"/>
      <c r="K5" s="128"/>
      <c r="L5" s="123"/>
      <c r="M5" s="124"/>
      <c r="N5" s="3"/>
    </row>
    <row r="6" spans="1:14" ht="15" customHeight="1">
      <c r="A6" s="44"/>
      <c r="B6" s="3"/>
      <c r="C6" s="3"/>
      <c r="D6" s="3"/>
      <c r="E6" s="3"/>
      <c r="F6" s="3"/>
      <c r="G6" s="3"/>
      <c r="H6" s="3"/>
      <c r="I6" s="3"/>
      <c r="J6" s="3"/>
      <c r="K6" s="3"/>
      <c r="L6" s="3"/>
      <c r="M6" s="3"/>
      <c r="N6" s="3"/>
    </row>
    <row r="7" spans="1:14" ht="45" customHeight="1">
      <c r="A7" s="30" t="s">
        <v>7</v>
      </c>
      <c r="B7" s="31" t="s">
        <v>8</v>
      </c>
      <c r="C7" s="31" t="s">
        <v>9</v>
      </c>
      <c r="D7" s="31" t="s">
        <v>10</v>
      </c>
      <c r="E7" s="31" t="s">
        <v>11</v>
      </c>
      <c r="F7" s="31" t="s">
        <v>12</v>
      </c>
      <c r="G7" s="31" t="s">
        <v>13</v>
      </c>
      <c r="H7" s="31" t="s">
        <v>14</v>
      </c>
      <c r="I7" s="31" t="s">
        <v>15</v>
      </c>
      <c r="J7" s="31" t="s">
        <v>16</v>
      </c>
      <c r="K7" s="31" t="s">
        <v>17</v>
      </c>
      <c r="L7" s="35" t="s">
        <v>18</v>
      </c>
      <c r="M7" s="30" t="s">
        <v>19</v>
      </c>
      <c r="N7" s="3"/>
    </row>
    <row r="8" spans="1:14" ht="64.5" customHeight="1">
      <c r="A8" s="72" t="s">
        <v>20</v>
      </c>
      <c r="B8" s="53" t="s">
        <v>21</v>
      </c>
      <c r="C8" s="83" t="s">
        <v>22</v>
      </c>
      <c r="D8" s="53" t="s">
        <v>23</v>
      </c>
      <c r="E8" s="53" t="s">
        <v>24</v>
      </c>
      <c r="F8" s="53" t="s">
        <v>25</v>
      </c>
      <c r="G8" s="53" t="s">
        <v>26</v>
      </c>
      <c r="H8" s="83" t="s">
        <v>27</v>
      </c>
      <c r="I8" s="53" t="s">
        <v>28</v>
      </c>
      <c r="J8" s="53" t="s">
        <v>29</v>
      </c>
      <c r="K8" s="53" t="s">
        <v>30</v>
      </c>
      <c r="L8" s="71">
        <v>0.35</v>
      </c>
      <c r="M8" s="53" t="s">
        <v>31</v>
      </c>
      <c r="N8" s="3"/>
    </row>
    <row r="9" spans="1:14" ht="12.75" customHeight="1">
      <c r="A9" s="44"/>
      <c r="B9" s="3"/>
      <c r="C9" s="3"/>
      <c r="D9" s="3"/>
      <c r="E9" s="3"/>
      <c r="F9" s="3"/>
      <c r="G9" s="3"/>
      <c r="H9" s="3"/>
      <c r="I9" s="3"/>
      <c r="J9" s="3"/>
      <c r="K9" s="3"/>
      <c r="L9" s="3"/>
      <c r="M9" s="3"/>
      <c r="N9" s="3"/>
    </row>
    <row r="10" spans="1:14" ht="16.5" customHeight="1">
      <c r="A10" s="29"/>
      <c r="B10" s="6"/>
      <c r="C10" s="6"/>
      <c r="D10" s="6"/>
      <c r="E10" s="6"/>
      <c r="F10" s="6"/>
      <c r="G10" s="6"/>
      <c r="H10" s="6"/>
      <c r="I10" s="6"/>
      <c r="J10" s="6"/>
      <c r="K10" s="6"/>
      <c r="L10" s="36"/>
      <c r="M10" s="6"/>
      <c r="N10" s="6"/>
    </row>
    <row r="11" spans="1:14" ht="16.5" customHeight="1">
      <c r="A11" s="1"/>
      <c r="B11" s="74" t="s">
        <v>32</v>
      </c>
      <c r="C11" s="129" t="s">
        <v>33</v>
      </c>
      <c r="D11" s="130"/>
      <c r="E11" s="73" t="s">
        <v>34</v>
      </c>
      <c r="F11" s="75" t="s">
        <v>35</v>
      </c>
      <c r="G11" s="76"/>
      <c r="L11" s="37"/>
    </row>
    <row r="12" spans="1:14" ht="16.5" customHeight="1">
      <c r="A12" s="1"/>
      <c r="B12" s="74" t="s">
        <v>36</v>
      </c>
      <c r="C12" s="129" t="s">
        <v>37</v>
      </c>
      <c r="D12" s="130"/>
      <c r="E12" s="73" t="s">
        <v>34</v>
      </c>
      <c r="F12" s="75" t="s">
        <v>38</v>
      </c>
      <c r="G12" s="76"/>
    </row>
    <row r="13" spans="1:14" ht="16.5" customHeight="1">
      <c r="A13" s="1"/>
      <c r="B13" s="74" t="s">
        <v>39</v>
      </c>
      <c r="C13" s="129" t="s">
        <v>40</v>
      </c>
      <c r="D13" s="130"/>
      <c r="E13" s="73" t="s">
        <v>34</v>
      </c>
      <c r="F13" s="75" t="s">
        <v>41</v>
      </c>
      <c r="G13" s="76"/>
      <c r="H13" s="38"/>
    </row>
    <row r="14" spans="1:14" ht="16.5" customHeight="1">
      <c r="A14" s="29"/>
      <c r="B14" s="55"/>
      <c r="C14" s="55"/>
      <c r="D14" s="55"/>
      <c r="E14" s="55"/>
      <c r="F14" s="55"/>
    </row>
    <row r="16" spans="1:14" ht="16.5" customHeight="1">
      <c r="C16" s="69"/>
      <c r="G16" s="38"/>
    </row>
  </sheetData>
  <mergeCells count="5">
    <mergeCell ref="L2:M5"/>
    <mergeCell ref="G2:K5"/>
    <mergeCell ref="C11:D11"/>
    <mergeCell ref="C12:D12"/>
    <mergeCell ref="C13:D13"/>
  </mergeCell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G14"/>
  <sheetViews>
    <sheetView showGridLines="0" topLeftCell="B1" zoomScale="85" zoomScaleNormal="85" workbookViewId="0">
      <selection activeCell="D21" sqref="D21"/>
    </sheetView>
  </sheetViews>
  <sheetFormatPr defaultColWidth="11.42578125" defaultRowHeight="15" customHeight="1"/>
  <cols>
    <col min="1" max="1" width="3.7109375" style="2" customWidth="1"/>
    <col min="2" max="2" width="34.140625" style="2" customWidth="1"/>
    <col min="3" max="3" width="25.85546875" style="2" customWidth="1"/>
    <col min="4" max="4" width="50" style="2" customWidth="1"/>
    <col min="5" max="5" width="56.28515625" style="2" customWidth="1"/>
    <col min="6" max="8" width="14.7109375" style="34" customWidth="1"/>
    <col min="9" max="17" width="14.7109375" style="2" customWidth="1"/>
    <col min="18" max="18" width="15.28515625" style="34" customWidth="1"/>
    <col min="19" max="19" width="3.7109375" style="2" customWidth="1"/>
    <col min="20" max="16384" width="11.42578125" style="2"/>
  </cols>
  <sheetData>
    <row r="1" spans="1:33" s="6" customFormat="1" ht="13.5" thickBot="1">
      <c r="A1" s="3"/>
      <c r="B1" s="3"/>
      <c r="C1" s="3"/>
      <c r="D1" s="4"/>
      <c r="E1" s="3"/>
      <c r="F1" s="33"/>
      <c r="G1" s="33"/>
      <c r="H1" s="33"/>
      <c r="I1" s="3"/>
      <c r="J1" s="3"/>
      <c r="K1" s="3"/>
      <c r="L1" s="3"/>
      <c r="M1" s="3"/>
      <c r="N1" s="3"/>
      <c r="O1" s="3"/>
      <c r="P1" s="3"/>
      <c r="Q1" s="3"/>
      <c r="R1" s="33"/>
      <c r="S1" s="3"/>
    </row>
    <row r="2" spans="1:33" s="6" customFormat="1" ht="15.75" customHeight="1">
      <c r="A2" s="3"/>
      <c r="B2" s="7"/>
      <c r="C2" s="8"/>
      <c r="D2" s="57" t="s">
        <v>42</v>
      </c>
      <c r="E2" s="79" t="s">
        <v>43</v>
      </c>
      <c r="F2" s="10"/>
      <c r="G2" s="140" t="s">
        <v>44</v>
      </c>
      <c r="H2" s="140"/>
      <c r="I2" s="140"/>
      <c r="J2" s="19"/>
      <c r="K2" s="10"/>
      <c r="L2" s="10"/>
      <c r="M2" s="22"/>
      <c r="N2" s="19"/>
      <c r="O2" s="10"/>
      <c r="P2" s="10"/>
      <c r="Q2" s="22"/>
      <c r="R2" s="49"/>
      <c r="S2" s="3"/>
    </row>
    <row r="3" spans="1:33" s="6" customFormat="1" ht="15.75" customHeight="1">
      <c r="A3" s="3"/>
      <c r="B3" s="12"/>
      <c r="C3" s="13"/>
      <c r="D3" s="58" t="s">
        <v>3</v>
      </c>
      <c r="E3" s="80" t="s">
        <v>45</v>
      </c>
      <c r="G3" s="141"/>
      <c r="H3" s="141"/>
      <c r="I3" s="141"/>
      <c r="J3" s="20"/>
      <c r="N3" s="20"/>
      <c r="R3" s="50"/>
      <c r="S3" s="3"/>
    </row>
    <row r="4" spans="1:33" s="6" customFormat="1" ht="15.75" customHeight="1">
      <c r="A4" s="3"/>
      <c r="B4" s="16"/>
      <c r="C4" s="17"/>
      <c r="D4" s="58" t="s">
        <v>5</v>
      </c>
      <c r="E4" s="81" t="s">
        <v>46</v>
      </c>
      <c r="F4" s="18"/>
      <c r="G4" s="141"/>
      <c r="H4" s="141"/>
      <c r="I4" s="141"/>
      <c r="J4" s="21"/>
      <c r="K4" s="15"/>
      <c r="L4" s="15"/>
      <c r="M4" s="15"/>
      <c r="N4" s="21"/>
      <c r="O4" s="15"/>
      <c r="P4" s="15"/>
      <c r="Q4" s="15"/>
      <c r="R4" s="51"/>
      <c r="S4" s="3"/>
    </row>
    <row r="5" spans="1:33" s="6" customFormat="1" ht="21.75" customHeight="1" thickBot="1">
      <c r="A5" s="3"/>
      <c r="B5" s="42"/>
      <c r="C5" s="32"/>
      <c r="D5" s="41"/>
      <c r="E5" s="32"/>
      <c r="F5" s="43"/>
      <c r="G5" s="142"/>
      <c r="H5" s="142"/>
      <c r="I5" s="142"/>
      <c r="J5" s="32"/>
      <c r="K5" s="32"/>
      <c r="L5" s="32"/>
      <c r="M5" s="32"/>
      <c r="N5" s="32"/>
      <c r="O5" s="32"/>
      <c r="P5" s="32"/>
      <c r="Q5" s="32"/>
      <c r="R5" s="52"/>
      <c r="S5" s="3"/>
    </row>
    <row r="6" spans="1:33" s="6" customFormat="1" ht="21.75" customHeight="1" thickBot="1">
      <c r="A6" s="3"/>
      <c r="B6" s="3"/>
      <c r="C6" s="3"/>
      <c r="D6" s="3"/>
      <c r="E6" s="3"/>
      <c r="F6" s="33"/>
      <c r="G6" s="33"/>
      <c r="H6" s="33"/>
      <c r="I6" s="3"/>
      <c r="J6" s="3"/>
      <c r="K6" s="3"/>
      <c r="L6" s="3"/>
      <c r="M6" s="3"/>
      <c r="N6" s="3"/>
      <c r="O6" s="3"/>
      <c r="P6" s="3"/>
      <c r="Q6" s="3"/>
      <c r="R6" s="33"/>
      <c r="S6" s="3"/>
    </row>
    <row r="7" spans="1:33" s="6" customFormat="1" ht="19.5" thickBot="1">
      <c r="A7" s="3"/>
      <c r="B7" s="143" t="s">
        <v>7</v>
      </c>
      <c r="C7" s="146" t="s">
        <v>47</v>
      </c>
      <c r="D7" s="146" t="s">
        <v>12</v>
      </c>
      <c r="E7" s="149" t="s">
        <v>48</v>
      </c>
      <c r="F7" s="152" t="s">
        <v>44</v>
      </c>
      <c r="G7" s="153"/>
      <c r="H7" s="153"/>
      <c r="I7" s="153"/>
      <c r="J7" s="153"/>
      <c r="K7" s="153"/>
      <c r="L7" s="153"/>
      <c r="M7" s="153"/>
      <c r="N7" s="153"/>
      <c r="O7" s="153"/>
      <c r="P7" s="153"/>
      <c r="Q7" s="153"/>
      <c r="R7" s="154"/>
      <c r="S7" s="3"/>
    </row>
    <row r="8" spans="1:33" s="6" customFormat="1" ht="16.5" thickBot="1">
      <c r="A8" s="3"/>
      <c r="B8" s="144"/>
      <c r="C8" s="147"/>
      <c r="D8" s="147"/>
      <c r="E8" s="150"/>
      <c r="F8" s="155" t="s">
        <v>49</v>
      </c>
      <c r="G8" s="156"/>
      <c r="H8" s="156"/>
      <c r="I8" s="157"/>
      <c r="J8" s="155" t="s">
        <v>50</v>
      </c>
      <c r="K8" s="156"/>
      <c r="L8" s="156"/>
      <c r="M8" s="157"/>
      <c r="N8" s="155" t="s">
        <v>51</v>
      </c>
      <c r="O8" s="156"/>
      <c r="P8" s="156"/>
      <c r="Q8" s="157"/>
      <c r="R8" s="59"/>
      <c r="S8" s="3"/>
    </row>
    <row r="9" spans="1:33" ht="15.75" thickBot="1">
      <c r="A9" s="3"/>
      <c r="B9" s="145"/>
      <c r="C9" s="148"/>
      <c r="D9" s="148"/>
      <c r="E9" s="151"/>
      <c r="F9" s="104" t="s">
        <v>52</v>
      </c>
      <c r="G9" s="92" t="s">
        <v>53</v>
      </c>
      <c r="H9" s="92" t="s">
        <v>54</v>
      </c>
      <c r="I9" s="92" t="s">
        <v>55</v>
      </c>
      <c r="J9" s="92" t="s">
        <v>56</v>
      </c>
      <c r="K9" s="92" t="s">
        <v>57</v>
      </c>
      <c r="L9" s="92" t="s">
        <v>58</v>
      </c>
      <c r="M9" s="92" t="s">
        <v>59</v>
      </c>
      <c r="N9" s="92" t="s">
        <v>60</v>
      </c>
      <c r="O9" s="92" t="s">
        <v>61</v>
      </c>
      <c r="P9" s="92" t="s">
        <v>62</v>
      </c>
      <c r="Q9" s="92" t="s">
        <v>63</v>
      </c>
      <c r="R9" s="93" t="s">
        <v>64</v>
      </c>
      <c r="S9" s="3"/>
    </row>
    <row r="10" spans="1:33" ht="28.5" customHeight="1">
      <c r="A10" s="3"/>
      <c r="B10" s="134" t="s">
        <v>20</v>
      </c>
      <c r="C10" s="137" t="s">
        <v>21</v>
      </c>
      <c r="D10" s="131" t="s">
        <v>65</v>
      </c>
      <c r="E10" s="84" t="s">
        <v>66</v>
      </c>
      <c r="F10" s="105">
        <v>0</v>
      </c>
      <c r="G10" s="106">
        <v>0</v>
      </c>
      <c r="H10" s="107">
        <v>1000</v>
      </c>
      <c r="I10" s="108">
        <v>211</v>
      </c>
      <c r="J10" s="96">
        <f>438+335</f>
        <v>773</v>
      </c>
      <c r="K10" s="94">
        <v>300</v>
      </c>
      <c r="L10" s="94">
        <f>49+696+150</f>
        <v>895</v>
      </c>
      <c r="M10" s="97">
        <v>733</v>
      </c>
      <c r="N10" s="96">
        <f>13+5+24+7+9+6+18+31+11+27</f>
        <v>151</v>
      </c>
      <c r="O10" s="94">
        <f>44+13+22+45+22+29+22</f>
        <v>197</v>
      </c>
      <c r="P10" s="94">
        <f>22+31+22+22+22+7</f>
        <v>126</v>
      </c>
      <c r="Q10" s="97">
        <f>18+4+8+11+204+11+38+10+16+32+17+27+17+189+1774+733</f>
        <v>3109</v>
      </c>
      <c r="R10" s="77">
        <f>SUM(F10:Q10)</f>
        <v>7495</v>
      </c>
      <c r="S10" s="3"/>
    </row>
    <row r="11" spans="1:33" ht="18.75" customHeight="1">
      <c r="A11" s="3"/>
      <c r="B11" s="135"/>
      <c r="C11" s="138"/>
      <c r="D11" s="132"/>
      <c r="E11" s="85" t="s">
        <v>67</v>
      </c>
      <c r="F11" s="109">
        <v>0</v>
      </c>
      <c r="G11" s="110">
        <v>0</v>
      </c>
      <c r="H11" s="111">
        <v>1100</v>
      </c>
      <c r="I11" s="112">
        <v>350</v>
      </c>
      <c r="J11" s="98">
        <v>773</v>
      </c>
      <c r="K11" s="90">
        <v>300</v>
      </c>
      <c r="L11" s="90">
        <v>895</v>
      </c>
      <c r="M11" s="99">
        <v>742</v>
      </c>
      <c r="N11" s="98">
        <v>151</v>
      </c>
      <c r="O11" s="90">
        <v>197</v>
      </c>
      <c r="P11" s="90">
        <v>126</v>
      </c>
      <c r="Q11" s="99">
        <v>3109</v>
      </c>
      <c r="R11" s="78">
        <f>SUM(F11:Q11)</f>
        <v>7743</v>
      </c>
      <c r="S11" s="3"/>
    </row>
    <row r="12" spans="1:33" s="39" customFormat="1" ht="18" customHeight="1">
      <c r="A12" s="3"/>
      <c r="B12" s="135"/>
      <c r="C12" s="138"/>
      <c r="D12" s="132"/>
      <c r="E12" s="86" t="s">
        <v>68</v>
      </c>
      <c r="F12" s="113">
        <v>0</v>
      </c>
      <c r="G12" s="114">
        <v>0</v>
      </c>
      <c r="H12" s="114">
        <f t="shared" ref="H12:Q12" si="0">(H10/H11)</f>
        <v>0.90909090909090906</v>
      </c>
      <c r="I12" s="115">
        <f t="shared" si="0"/>
        <v>0.60285714285714287</v>
      </c>
      <c r="J12" s="100">
        <f t="shared" si="0"/>
        <v>1</v>
      </c>
      <c r="K12" s="91">
        <f t="shared" si="0"/>
        <v>1</v>
      </c>
      <c r="L12" s="91">
        <f t="shared" si="0"/>
        <v>1</v>
      </c>
      <c r="M12" s="101">
        <f t="shared" si="0"/>
        <v>0.9878706199460916</v>
      </c>
      <c r="N12" s="100">
        <f>(N10/N11)</f>
        <v>1</v>
      </c>
      <c r="O12" s="91">
        <f t="shared" si="0"/>
        <v>1</v>
      </c>
      <c r="P12" s="91">
        <f t="shared" si="0"/>
        <v>1</v>
      </c>
      <c r="Q12" s="101">
        <f t="shared" si="0"/>
        <v>1</v>
      </c>
      <c r="R12" s="89">
        <f>(R10/R11)</f>
        <v>0.96797107064445309</v>
      </c>
      <c r="S12" s="3"/>
      <c r="U12" s="40"/>
      <c r="V12" s="40"/>
      <c r="W12" s="40"/>
      <c r="X12" s="40"/>
      <c r="Y12" s="40"/>
      <c r="Z12" s="40"/>
      <c r="AA12" s="40"/>
      <c r="AB12" s="40"/>
      <c r="AC12" s="40"/>
      <c r="AD12" s="40"/>
      <c r="AE12" s="40"/>
      <c r="AF12" s="40"/>
      <c r="AG12" s="40"/>
    </row>
    <row r="13" spans="1:33" ht="24" customHeight="1" thickBot="1">
      <c r="A13" s="3"/>
      <c r="B13" s="136"/>
      <c r="C13" s="139"/>
      <c r="D13" s="133"/>
      <c r="E13" s="87" t="s">
        <v>18</v>
      </c>
      <c r="F13" s="116">
        <v>0.35</v>
      </c>
      <c r="G13" s="117">
        <v>0.35</v>
      </c>
      <c r="H13" s="117">
        <v>0.35</v>
      </c>
      <c r="I13" s="118">
        <v>0.35</v>
      </c>
      <c r="J13" s="102">
        <v>0.35</v>
      </c>
      <c r="K13" s="95">
        <v>0.35</v>
      </c>
      <c r="L13" s="95">
        <v>0.35</v>
      </c>
      <c r="M13" s="103">
        <v>0.35</v>
      </c>
      <c r="N13" s="102">
        <v>0.35</v>
      </c>
      <c r="O13" s="95">
        <v>0.35</v>
      </c>
      <c r="P13" s="95">
        <v>0.35</v>
      </c>
      <c r="Q13" s="103">
        <v>0.35</v>
      </c>
      <c r="R13" s="88">
        <v>0.35</v>
      </c>
      <c r="S13" s="3"/>
    </row>
    <row r="14" spans="1:33" ht="15" customHeight="1">
      <c r="A14" s="3"/>
      <c r="B14" s="3"/>
      <c r="C14" s="3"/>
      <c r="D14" s="3"/>
      <c r="E14" s="3"/>
      <c r="F14" s="3"/>
      <c r="G14" s="3"/>
      <c r="H14" s="3"/>
      <c r="I14" s="3"/>
      <c r="J14" s="3"/>
      <c r="K14" s="3"/>
      <c r="L14" s="3"/>
      <c r="M14" s="3"/>
      <c r="N14" s="3"/>
      <c r="O14" s="3"/>
      <c r="P14" s="3"/>
      <c r="Q14" s="3"/>
      <c r="R14" s="33"/>
      <c r="S14" s="3"/>
    </row>
  </sheetData>
  <mergeCells count="12">
    <mergeCell ref="D10:D13"/>
    <mergeCell ref="B10:B13"/>
    <mergeCell ref="C10:C13"/>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H26"/>
  <sheetViews>
    <sheetView showGridLines="0" tabSelected="1" topLeftCell="F1" zoomScaleNormal="100" workbookViewId="0">
      <selection activeCell="AA9" sqref="AA9"/>
    </sheetView>
  </sheetViews>
  <sheetFormatPr defaultColWidth="11.42578125" defaultRowHeight="15" customHeight="1"/>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c r="A2" s="3"/>
      <c r="B2" s="7"/>
      <c r="C2" s="8"/>
      <c r="D2" s="9"/>
      <c r="E2" s="57" t="s">
        <v>42</v>
      </c>
      <c r="F2" s="79" t="s">
        <v>1</v>
      </c>
      <c r="G2" s="19"/>
      <c r="H2" s="10"/>
      <c r="I2" s="22"/>
      <c r="J2" s="11"/>
      <c r="K2" s="10"/>
      <c r="L2" s="10"/>
      <c r="M2" s="174" t="s">
        <v>69</v>
      </c>
      <c r="N2" s="175"/>
      <c r="O2" s="175"/>
      <c r="P2" s="175"/>
      <c r="Q2" s="175"/>
      <c r="R2" s="175"/>
      <c r="S2" s="175"/>
      <c r="T2" s="175"/>
      <c r="U2" s="24"/>
      <c r="V2" s="24"/>
      <c r="W2" s="24"/>
      <c r="X2" s="24"/>
      <c r="Y2" s="24"/>
      <c r="Z2" s="24"/>
      <c r="AA2" s="24"/>
      <c r="AB2" s="24"/>
      <c r="AC2" s="24"/>
      <c r="AD2" s="24"/>
      <c r="AE2" s="24"/>
      <c r="AF2" s="24"/>
      <c r="AG2" s="25"/>
      <c r="AH2" s="3"/>
    </row>
    <row r="3" spans="1:34" s="6" customFormat="1" ht="15.75" customHeight="1">
      <c r="A3" s="3"/>
      <c r="B3" s="12"/>
      <c r="C3" s="13"/>
      <c r="D3" s="54"/>
      <c r="E3" s="58" t="s">
        <v>3</v>
      </c>
      <c r="F3" s="80" t="s">
        <v>70</v>
      </c>
      <c r="G3" s="20"/>
      <c r="J3" s="14"/>
      <c r="M3" s="176"/>
      <c r="N3" s="176"/>
      <c r="O3" s="176"/>
      <c r="P3" s="176"/>
      <c r="Q3" s="176"/>
      <c r="R3" s="176"/>
      <c r="S3" s="176"/>
      <c r="T3" s="176"/>
      <c r="AG3" s="26"/>
      <c r="AH3" s="3"/>
    </row>
    <row r="4" spans="1:34" s="6" customFormat="1" ht="15.75" customHeight="1">
      <c r="A4" s="3"/>
      <c r="B4" s="16"/>
      <c r="C4" s="17"/>
      <c r="D4" s="18"/>
      <c r="E4" s="58" t="s">
        <v>5</v>
      </c>
      <c r="F4" s="81" t="s">
        <v>71</v>
      </c>
      <c r="G4" s="21"/>
      <c r="H4" s="15"/>
      <c r="I4" s="15"/>
      <c r="J4" s="23"/>
      <c r="K4" s="15"/>
      <c r="L4" s="15"/>
      <c r="M4" s="176"/>
      <c r="N4" s="176"/>
      <c r="O4" s="176"/>
      <c r="P4" s="176"/>
      <c r="Q4" s="176"/>
      <c r="R4" s="176"/>
      <c r="S4" s="176"/>
      <c r="T4" s="176"/>
      <c r="AG4" s="26"/>
      <c r="AH4" s="3"/>
    </row>
    <row r="5" spans="1:34" s="6" customFormat="1" ht="21.75" customHeight="1" thickBot="1">
      <c r="A5" s="3"/>
      <c r="B5" s="60"/>
      <c r="C5" s="32"/>
      <c r="D5" s="32"/>
      <c r="E5" s="41"/>
      <c r="F5" s="41"/>
      <c r="G5" s="41"/>
      <c r="H5" s="41"/>
      <c r="I5" s="32"/>
      <c r="J5" s="32"/>
      <c r="K5" s="32"/>
      <c r="L5" s="32"/>
      <c r="M5" s="177"/>
      <c r="N5" s="177"/>
      <c r="O5" s="177"/>
      <c r="P5" s="177"/>
      <c r="Q5" s="177"/>
      <c r="R5" s="177"/>
      <c r="S5" s="177"/>
      <c r="T5" s="177"/>
      <c r="U5" s="27"/>
      <c r="V5" s="27"/>
      <c r="W5" s="27"/>
      <c r="X5" s="27"/>
      <c r="Y5" s="27"/>
      <c r="Z5" s="27"/>
      <c r="AA5" s="27"/>
      <c r="AB5" s="27"/>
      <c r="AC5" s="27"/>
      <c r="AD5" s="27"/>
      <c r="AE5" s="27"/>
      <c r="AF5" s="27"/>
      <c r="AG5" s="28"/>
      <c r="AH5" s="3"/>
    </row>
    <row r="6" spans="1:34" s="6" customFormat="1" ht="20.25"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c r="A7" s="3"/>
      <c r="B7" s="158" t="s">
        <v>72</v>
      </c>
      <c r="C7" s="159"/>
      <c r="D7" s="159"/>
      <c r="E7" s="162" t="str">
        <f>+'CARACTERIZACION INDICADOR'!B8</f>
        <v>Porcentaje de funcionarios impactados con las actividades de Bienestar</v>
      </c>
      <c r="F7" s="162"/>
      <c r="G7" s="162"/>
      <c r="H7" s="162"/>
      <c r="I7" s="162"/>
      <c r="J7" s="162"/>
      <c r="K7" s="162"/>
      <c r="L7" s="163"/>
      <c r="M7" s="166" t="s">
        <v>73</v>
      </c>
      <c r="N7" s="167"/>
      <c r="O7" s="167"/>
      <c r="P7" s="167"/>
      <c r="Q7" s="167"/>
      <c r="R7" s="167"/>
      <c r="S7" s="168"/>
      <c r="T7" s="166" t="s">
        <v>73</v>
      </c>
      <c r="U7" s="167"/>
      <c r="V7" s="167"/>
      <c r="W7" s="167"/>
      <c r="X7" s="167"/>
      <c r="Y7" s="167"/>
      <c r="Z7" s="168"/>
      <c r="AA7" s="166" t="s">
        <v>73</v>
      </c>
      <c r="AB7" s="167"/>
      <c r="AC7" s="167"/>
      <c r="AD7" s="167"/>
      <c r="AE7" s="167"/>
      <c r="AF7" s="167"/>
      <c r="AG7" s="168"/>
      <c r="AH7" s="3"/>
    </row>
    <row r="8" spans="1:34" ht="13.5" customHeight="1" thickBot="1">
      <c r="A8" s="3"/>
      <c r="B8" s="160"/>
      <c r="C8" s="161"/>
      <c r="D8" s="161"/>
      <c r="E8" s="164"/>
      <c r="F8" s="164"/>
      <c r="G8" s="164"/>
      <c r="H8" s="164"/>
      <c r="I8" s="164"/>
      <c r="J8" s="164"/>
      <c r="K8" s="164"/>
      <c r="L8" s="165"/>
      <c r="M8" s="178" t="s">
        <v>74</v>
      </c>
      <c r="N8" s="179"/>
      <c r="O8" s="179"/>
      <c r="P8" s="179"/>
      <c r="Q8" s="179"/>
      <c r="R8" s="179"/>
      <c r="S8" s="180"/>
      <c r="T8" s="178" t="s">
        <v>75</v>
      </c>
      <c r="U8" s="179"/>
      <c r="V8" s="179"/>
      <c r="W8" s="179"/>
      <c r="X8" s="179"/>
      <c r="Y8" s="179"/>
      <c r="Z8" s="180"/>
      <c r="AA8" s="178" t="s">
        <v>76</v>
      </c>
      <c r="AB8" s="179"/>
      <c r="AC8" s="179"/>
      <c r="AD8" s="179"/>
      <c r="AE8" s="179"/>
      <c r="AF8" s="179"/>
      <c r="AG8" s="180"/>
      <c r="AH8" s="3"/>
    </row>
    <row r="9" spans="1:34" ht="18" customHeight="1">
      <c r="A9" s="3"/>
      <c r="B9" s="181"/>
      <c r="C9" s="182"/>
      <c r="D9" s="182"/>
      <c r="E9" s="182"/>
      <c r="F9" s="182"/>
      <c r="G9" s="182"/>
      <c r="H9" s="182"/>
      <c r="I9" s="182"/>
      <c r="J9" s="182"/>
      <c r="K9" s="182"/>
      <c r="L9" s="183"/>
      <c r="M9" s="187" t="s">
        <v>77</v>
      </c>
      <c r="N9" s="188"/>
      <c r="O9" s="188"/>
      <c r="P9" s="188"/>
      <c r="Q9" s="188"/>
      <c r="R9" s="188"/>
      <c r="S9" s="189"/>
      <c r="T9" s="187" t="s">
        <v>78</v>
      </c>
      <c r="U9" s="188"/>
      <c r="V9" s="188"/>
      <c r="W9" s="188"/>
      <c r="X9" s="188"/>
      <c r="Y9" s="188"/>
      <c r="Z9" s="189"/>
      <c r="AA9" s="187" t="s">
        <v>79</v>
      </c>
      <c r="AB9" s="188"/>
      <c r="AC9" s="188"/>
      <c r="AD9" s="188"/>
      <c r="AE9" s="188"/>
      <c r="AF9" s="188"/>
      <c r="AG9" s="189"/>
      <c r="AH9" s="3"/>
    </row>
    <row r="10" spans="1:34" ht="18" customHeight="1">
      <c r="A10" s="3"/>
      <c r="B10" s="181"/>
      <c r="C10" s="182"/>
      <c r="D10" s="182"/>
      <c r="E10" s="182"/>
      <c r="F10" s="182"/>
      <c r="G10" s="182"/>
      <c r="H10" s="182"/>
      <c r="I10" s="182"/>
      <c r="J10" s="182"/>
      <c r="K10" s="182"/>
      <c r="L10" s="183"/>
      <c r="M10" s="190"/>
      <c r="N10" s="191"/>
      <c r="O10" s="191"/>
      <c r="P10" s="191"/>
      <c r="Q10" s="191"/>
      <c r="R10" s="191"/>
      <c r="S10" s="192"/>
      <c r="T10" s="190"/>
      <c r="U10" s="191"/>
      <c r="V10" s="191"/>
      <c r="W10" s="191"/>
      <c r="X10" s="191"/>
      <c r="Y10" s="191"/>
      <c r="Z10" s="192"/>
      <c r="AA10" s="190"/>
      <c r="AB10" s="191"/>
      <c r="AC10" s="191"/>
      <c r="AD10" s="191"/>
      <c r="AE10" s="191"/>
      <c r="AF10" s="191"/>
      <c r="AG10" s="192"/>
      <c r="AH10" s="3"/>
    </row>
    <row r="11" spans="1:34" ht="18" customHeight="1">
      <c r="A11" s="3"/>
      <c r="B11" s="181"/>
      <c r="C11" s="182"/>
      <c r="D11" s="182"/>
      <c r="E11" s="182"/>
      <c r="F11" s="182"/>
      <c r="G11" s="182"/>
      <c r="H11" s="182"/>
      <c r="I11" s="182"/>
      <c r="J11" s="182"/>
      <c r="K11" s="182"/>
      <c r="L11" s="183"/>
      <c r="M11" s="190"/>
      <c r="N11" s="191"/>
      <c r="O11" s="191"/>
      <c r="P11" s="191"/>
      <c r="Q11" s="191"/>
      <c r="R11" s="191"/>
      <c r="S11" s="192"/>
      <c r="T11" s="190"/>
      <c r="U11" s="191"/>
      <c r="V11" s="191"/>
      <c r="W11" s="191"/>
      <c r="X11" s="191"/>
      <c r="Y11" s="191"/>
      <c r="Z11" s="192"/>
      <c r="AA11" s="190"/>
      <c r="AB11" s="191"/>
      <c r="AC11" s="191"/>
      <c r="AD11" s="191"/>
      <c r="AE11" s="191"/>
      <c r="AF11" s="191"/>
      <c r="AG11" s="192"/>
      <c r="AH11" s="3"/>
    </row>
    <row r="12" spans="1:34" ht="18" customHeight="1">
      <c r="A12" s="3"/>
      <c r="B12" s="181"/>
      <c r="C12" s="182"/>
      <c r="D12" s="182"/>
      <c r="E12" s="182"/>
      <c r="F12" s="182"/>
      <c r="G12" s="182"/>
      <c r="H12" s="182"/>
      <c r="I12" s="182"/>
      <c r="J12" s="182"/>
      <c r="K12" s="182"/>
      <c r="L12" s="183"/>
      <c r="M12" s="190"/>
      <c r="N12" s="191"/>
      <c r="O12" s="191"/>
      <c r="P12" s="191"/>
      <c r="Q12" s="191"/>
      <c r="R12" s="191"/>
      <c r="S12" s="192"/>
      <c r="T12" s="190"/>
      <c r="U12" s="191"/>
      <c r="V12" s="191"/>
      <c r="W12" s="191"/>
      <c r="X12" s="191"/>
      <c r="Y12" s="191"/>
      <c r="Z12" s="192"/>
      <c r="AA12" s="190"/>
      <c r="AB12" s="191"/>
      <c r="AC12" s="191"/>
      <c r="AD12" s="191"/>
      <c r="AE12" s="191"/>
      <c r="AF12" s="191"/>
      <c r="AG12" s="192"/>
      <c r="AH12" s="3"/>
    </row>
    <row r="13" spans="1:34" ht="18" customHeight="1">
      <c r="A13" s="3"/>
      <c r="B13" s="181"/>
      <c r="C13" s="182"/>
      <c r="D13" s="182"/>
      <c r="E13" s="182"/>
      <c r="F13" s="182"/>
      <c r="G13" s="182"/>
      <c r="H13" s="182"/>
      <c r="I13" s="182"/>
      <c r="J13" s="182"/>
      <c r="K13" s="182"/>
      <c r="L13" s="183"/>
      <c r="M13" s="190"/>
      <c r="N13" s="191"/>
      <c r="O13" s="191"/>
      <c r="P13" s="191"/>
      <c r="Q13" s="191"/>
      <c r="R13" s="191"/>
      <c r="S13" s="192"/>
      <c r="T13" s="190"/>
      <c r="U13" s="191"/>
      <c r="V13" s="191"/>
      <c r="W13" s="191"/>
      <c r="X13" s="191"/>
      <c r="Y13" s="191"/>
      <c r="Z13" s="192"/>
      <c r="AA13" s="190"/>
      <c r="AB13" s="191"/>
      <c r="AC13" s="191"/>
      <c r="AD13" s="191"/>
      <c r="AE13" s="191"/>
      <c r="AF13" s="191"/>
      <c r="AG13" s="192"/>
      <c r="AH13" s="3"/>
    </row>
    <row r="14" spans="1:34" ht="18" customHeight="1">
      <c r="A14" s="3"/>
      <c r="B14" s="181"/>
      <c r="C14" s="182"/>
      <c r="D14" s="182"/>
      <c r="E14" s="182"/>
      <c r="F14" s="182"/>
      <c r="G14" s="182"/>
      <c r="H14" s="182"/>
      <c r="I14" s="182"/>
      <c r="J14" s="182"/>
      <c r="K14" s="182"/>
      <c r="L14" s="183"/>
      <c r="M14" s="190"/>
      <c r="N14" s="191"/>
      <c r="O14" s="191"/>
      <c r="P14" s="191"/>
      <c r="Q14" s="191"/>
      <c r="R14" s="191"/>
      <c r="S14" s="192"/>
      <c r="T14" s="190"/>
      <c r="U14" s="191"/>
      <c r="V14" s="191"/>
      <c r="W14" s="191"/>
      <c r="X14" s="191"/>
      <c r="Y14" s="191"/>
      <c r="Z14" s="192"/>
      <c r="AA14" s="190"/>
      <c r="AB14" s="191"/>
      <c r="AC14" s="191"/>
      <c r="AD14" s="191"/>
      <c r="AE14" s="191"/>
      <c r="AF14" s="191"/>
      <c r="AG14" s="192"/>
      <c r="AH14" s="3"/>
    </row>
    <row r="15" spans="1:34" ht="18" customHeight="1">
      <c r="A15" s="3"/>
      <c r="B15" s="181"/>
      <c r="C15" s="182"/>
      <c r="D15" s="182"/>
      <c r="E15" s="182"/>
      <c r="F15" s="182"/>
      <c r="G15" s="182"/>
      <c r="H15" s="182"/>
      <c r="I15" s="182"/>
      <c r="J15" s="182"/>
      <c r="K15" s="182"/>
      <c r="L15" s="183"/>
      <c r="M15" s="190"/>
      <c r="N15" s="191"/>
      <c r="O15" s="191"/>
      <c r="P15" s="191"/>
      <c r="Q15" s="191"/>
      <c r="R15" s="191"/>
      <c r="S15" s="192"/>
      <c r="T15" s="190"/>
      <c r="U15" s="191"/>
      <c r="V15" s="191"/>
      <c r="W15" s="191"/>
      <c r="X15" s="191"/>
      <c r="Y15" s="191"/>
      <c r="Z15" s="192"/>
      <c r="AA15" s="190"/>
      <c r="AB15" s="191"/>
      <c r="AC15" s="191"/>
      <c r="AD15" s="191"/>
      <c r="AE15" s="191"/>
      <c r="AF15" s="191"/>
      <c r="AG15" s="192"/>
      <c r="AH15" s="3"/>
    </row>
    <row r="16" spans="1:34" ht="18" customHeight="1">
      <c r="A16" s="3"/>
      <c r="B16" s="181"/>
      <c r="C16" s="182"/>
      <c r="D16" s="182"/>
      <c r="E16" s="182"/>
      <c r="F16" s="182"/>
      <c r="G16" s="182"/>
      <c r="H16" s="182"/>
      <c r="I16" s="182"/>
      <c r="J16" s="182"/>
      <c r="K16" s="182"/>
      <c r="L16" s="183"/>
      <c r="M16" s="190"/>
      <c r="N16" s="191"/>
      <c r="O16" s="191"/>
      <c r="P16" s="191"/>
      <c r="Q16" s="191"/>
      <c r="R16" s="191"/>
      <c r="S16" s="192"/>
      <c r="T16" s="190"/>
      <c r="U16" s="191"/>
      <c r="V16" s="191"/>
      <c r="W16" s="191"/>
      <c r="X16" s="191"/>
      <c r="Y16" s="191"/>
      <c r="Z16" s="192"/>
      <c r="AA16" s="190"/>
      <c r="AB16" s="191"/>
      <c r="AC16" s="191"/>
      <c r="AD16" s="191"/>
      <c r="AE16" s="191"/>
      <c r="AF16" s="191"/>
      <c r="AG16" s="192"/>
      <c r="AH16" s="3"/>
    </row>
    <row r="17" spans="1:34" ht="18" customHeight="1">
      <c r="A17" s="3"/>
      <c r="B17" s="181"/>
      <c r="C17" s="182"/>
      <c r="D17" s="182"/>
      <c r="E17" s="182"/>
      <c r="F17" s="182"/>
      <c r="G17" s="182"/>
      <c r="H17" s="182"/>
      <c r="I17" s="182"/>
      <c r="J17" s="182"/>
      <c r="K17" s="182"/>
      <c r="L17" s="183"/>
      <c r="M17" s="190"/>
      <c r="N17" s="191"/>
      <c r="O17" s="191"/>
      <c r="P17" s="191"/>
      <c r="Q17" s="191"/>
      <c r="R17" s="191"/>
      <c r="S17" s="192"/>
      <c r="T17" s="190"/>
      <c r="U17" s="191"/>
      <c r="V17" s="191"/>
      <c r="W17" s="191"/>
      <c r="X17" s="191"/>
      <c r="Y17" s="191"/>
      <c r="Z17" s="192"/>
      <c r="AA17" s="190"/>
      <c r="AB17" s="191"/>
      <c r="AC17" s="191"/>
      <c r="AD17" s="191"/>
      <c r="AE17" s="191"/>
      <c r="AF17" s="191"/>
      <c r="AG17" s="192"/>
      <c r="AH17" s="3"/>
    </row>
    <row r="18" spans="1:34" ht="18" customHeight="1">
      <c r="A18" s="3"/>
      <c r="B18" s="181"/>
      <c r="C18" s="182"/>
      <c r="D18" s="182"/>
      <c r="E18" s="182"/>
      <c r="F18" s="182"/>
      <c r="G18" s="182"/>
      <c r="H18" s="182"/>
      <c r="I18" s="182"/>
      <c r="J18" s="182"/>
      <c r="K18" s="182"/>
      <c r="L18" s="183"/>
      <c r="M18" s="190"/>
      <c r="N18" s="191"/>
      <c r="O18" s="191"/>
      <c r="P18" s="191"/>
      <c r="Q18" s="191"/>
      <c r="R18" s="191"/>
      <c r="S18" s="192"/>
      <c r="T18" s="190"/>
      <c r="U18" s="191"/>
      <c r="V18" s="191"/>
      <c r="W18" s="191"/>
      <c r="X18" s="191"/>
      <c r="Y18" s="191"/>
      <c r="Z18" s="192"/>
      <c r="AA18" s="190"/>
      <c r="AB18" s="191"/>
      <c r="AC18" s="191"/>
      <c r="AD18" s="191"/>
      <c r="AE18" s="191"/>
      <c r="AF18" s="191"/>
      <c r="AG18" s="192"/>
      <c r="AH18" s="3"/>
    </row>
    <row r="19" spans="1:34" ht="18" customHeight="1">
      <c r="A19" s="3"/>
      <c r="B19" s="181"/>
      <c r="C19" s="182"/>
      <c r="D19" s="182"/>
      <c r="E19" s="182"/>
      <c r="F19" s="182"/>
      <c r="G19" s="182"/>
      <c r="H19" s="182"/>
      <c r="I19" s="182"/>
      <c r="J19" s="182"/>
      <c r="K19" s="182"/>
      <c r="L19" s="183"/>
      <c r="M19" s="193"/>
      <c r="N19" s="194"/>
      <c r="O19" s="194"/>
      <c r="P19" s="194"/>
      <c r="Q19" s="194"/>
      <c r="R19" s="194"/>
      <c r="S19" s="195"/>
      <c r="T19" s="193"/>
      <c r="U19" s="194"/>
      <c r="V19" s="194"/>
      <c r="W19" s="194"/>
      <c r="X19" s="194"/>
      <c r="Y19" s="194"/>
      <c r="Z19" s="195"/>
      <c r="AA19" s="193"/>
      <c r="AB19" s="194"/>
      <c r="AC19" s="194"/>
      <c r="AD19" s="194"/>
      <c r="AE19" s="194"/>
      <c r="AF19" s="194"/>
      <c r="AG19" s="195"/>
      <c r="AH19" s="3"/>
    </row>
    <row r="20" spans="1:34" s="1" customFormat="1" ht="18" customHeight="1">
      <c r="A20" s="3"/>
      <c r="B20" s="181"/>
      <c r="C20" s="182"/>
      <c r="D20" s="182"/>
      <c r="E20" s="182"/>
      <c r="F20" s="182"/>
      <c r="G20" s="182"/>
      <c r="H20" s="182"/>
      <c r="I20" s="182"/>
      <c r="J20" s="182"/>
      <c r="K20" s="182"/>
      <c r="L20" s="183"/>
      <c r="M20" s="196" t="s">
        <v>80</v>
      </c>
      <c r="N20" s="196"/>
      <c r="O20" s="196"/>
      <c r="P20" s="196"/>
      <c r="Q20" s="196"/>
      <c r="R20" s="196"/>
      <c r="S20" s="196"/>
      <c r="T20" s="196" t="s">
        <v>80</v>
      </c>
      <c r="U20" s="196"/>
      <c r="V20" s="196"/>
      <c r="W20" s="196"/>
      <c r="X20" s="196"/>
      <c r="Y20" s="196"/>
      <c r="Z20" s="196"/>
      <c r="AA20" s="196" t="s">
        <v>80</v>
      </c>
      <c r="AB20" s="196"/>
      <c r="AC20" s="196"/>
      <c r="AD20" s="196"/>
      <c r="AE20" s="196"/>
      <c r="AF20" s="196"/>
      <c r="AG20" s="196"/>
      <c r="AH20" s="3"/>
    </row>
    <row r="21" spans="1:34" s="1" customFormat="1" ht="18" customHeight="1">
      <c r="A21" s="3"/>
      <c r="B21" s="181"/>
      <c r="C21" s="182"/>
      <c r="D21" s="182"/>
      <c r="E21" s="182"/>
      <c r="F21" s="182"/>
      <c r="G21" s="182"/>
      <c r="H21" s="182"/>
      <c r="I21" s="182"/>
      <c r="J21" s="182"/>
      <c r="K21" s="182"/>
      <c r="L21" s="183"/>
      <c r="M21" s="173"/>
      <c r="N21" s="173"/>
      <c r="O21" s="173"/>
      <c r="P21" s="173"/>
      <c r="Q21" s="173"/>
      <c r="R21" s="169" t="s">
        <v>81</v>
      </c>
      <c r="S21" s="170"/>
      <c r="T21" s="173"/>
      <c r="U21" s="173"/>
      <c r="V21" s="173"/>
      <c r="W21" s="173"/>
      <c r="X21" s="173"/>
      <c r="Y21" s="169" t="s">
        <v>81</v>
      </c>
      <c r="Z21" s="170"/>
      <c r="AA21" s="173"/>
      <c r="AB21" s="173"/>
      <c r="AC21" s="173"/>
      <c r="AD21" s="173"/>
      <c r="AE21" s="173"/>
      <c r="AF21" s="169" t="s">
        <v>81</v>
      </c>
      <c r="AG21" s="170"/>
      <c r="AH21" s="3"/>
    </row>
    <row r="22" spans="1:34" s="1" customFormat="1" ht="18" customHeight="1">
      <c r="A22" s="3"/>
      <c r="B22" s="181"/>
      <c r="C22" s="182"/>
      <c r="D22" s="182"/>
      <c r="E22" s="182"/>
      <c r="F22" s="182"/>
      <c r="G22" s="182"/>
      <c r="H22" s="182"/>
      <c r="I22" s="182"/>
      <c r="J22" s="182"/>
      <c r="K22" s="182"/>
      <c r="L22" s="183"/>
      <c r="M22" s="173"/>
      <c r="N22" s="173"/>
      <c r="O22" s="173"/>
      <c r="P22" s="173"/>
      <c r="Q22" s="173"/>
      <c r="R22" s="171"/>
      <c r="S22" s="172"/>
      <c r="T22" s="173"/>
      <c r="U22" s="173"/>
      <c r="V22" s="173"/>
      <c r="W22" s="173"/>
      <c r="X22" s="173"/>
      <c r="Y22" s="171"/>
      <c r="Z22" s="172"/>
      <c r="AA22" s="173"/>
      <c r="AB22" s="173"/>
      <c r="AC22" s="173"/>
      <c r="AD22" s="173"/>
      <c r="AE22" s="173"/>
      <c r="AF22" s="171"/>
      <c r="AG22" s="172"/>
      <c r="AH22" s="3"/>
    </row>
    <row r="23" spans="1:34" ht="18" customHeight="1">
      <c r="A23" s="3"/>
      <c r="B23" s="181"/>
      <c r="C23" s="182"/>
      <c r="D23" s="182"/>
      <c r="E23" s="182"/>
      <c r="F23" s="182"/>
      <c r="G23" s="182"/>
      <c r="H23" s="182"/>
      <c r="I23" s="182"/>
      <c r="J23" s="182"/>
      <c r="K23" s="182"/>
      <c r="L23" s="183"/>
      <c r="M23" s="173"/>
      <c r="N23" s="173"/>
      <c r="O23" s="173"/>
      <c r="P23" s="173"/>
      <c r="Q23" s="173"/>
      <c r="R23" s="173"/>
      <c r="S23" s="173"/>
      <c r="T23" s="173"/>
      <c r="U23" s="173"/>
      <c r="V23" s="173"/>
      <c r="W23" s="173"/>
      <c r="X23" s="173"/>
      <c r="Y23" s="173"/>
      <c r="Z23" s="173"/>
      <c r="AA23" s="173"/>
      <c r="AB23" s="173"/>
      <c r="AC23" s="173"/>
      <c r="AD23" s="173"/>
      <c r="AE23" s="173"/>
      <c r="AF23" s="173"/>
      <c r="AG23" s="173"/>
      <c r="AH23" s="3"/>
    </row>
    <row r="24" spans="1:34" ht="18" customHeight="1">
      <c r="A24" s="3"/>
      <c r="B24" s="181"/>
      <c r="C24" s="182"/>
      <c r="D24" s="182"/>
      <c r="E24" s="182"/>
      <c r="F24" s="182"/>
      <c r="G24" s="182"/>
      <c r="H24" s="182"/>
      <c r="I24" s="182"/>
      <c r="J24" s="182"/>
      <c r="K24" s="182"/>
      <c r="L24" s="183"/>
      <c r="M24" s="173"/>
      <c r="N24" s="173"/>
      <c r="O24" s="173"/>
      <c r="P24" s="173"/>
      <c r="Q24" s="173"/>
      <c r="R24" s="173"/>
      <c r="S24" s="173"/>
      <c r="T24" s="173"/>
      <c r="U24" s="173"/>
      <c r="V24" s="173"/>
      <c r="W24" s="173"/>
      <c r="X24" s="173"/>
      <c r="Y24" s="173"/>
      <c r="Z24" s="173"/>
      <c r="AA24" s="173"/>
      <c r="AB24" s="173"/>
      <c r="AC24" s="173"/>
      <c r="AD24" s="173"/>
      <c r="AE24" s="173"/>
      <c r="AF24" s="173"/>
      <c r="AG24" s="173"/>
      <c r="AH24" s="3"/>
    </row>
    <row r="25" spans="1:34" ht="18" customHeight="1">
      <c r="A25" s="3"/>
      <c r="B25" s="184"/>
      <c r="C25" s="185"/>
      <c r="D25" s="185"/>
      <c r="E25" s="185"/>
      <c r="F25" s="185"/>
      <c r="G25" s="185"/>
      <c r="H25" s="185"/>
      <c r="I25" s="185"/>
      <c r="J25" s="185"/>
      <c r="K25" s="185"/>
      <c r="L25" s="186"/>
      <c r="M25" s="173"/>
      <c r="N25" s="173"/>
      <c r="O25" s="173"/>
      <c r="P25" s="173"/>
      <c r="Q25" s="173"/>
      <c r="R25" s="173"/>
      <c r="S25" s="173"/>
      <c r="T25" s="173"/>
      <c r="U25" s="173"/>
      <c r="V25" s="173"/>
      <c r="W25" s="173"/>
      <c r="X25" s="173"/>
      <c r="Y25" s="173"/>
      <c r="Z25" s="173"/>
      <c r="AA25" s="173"/>
      <c r="AB25" s="173"/>
      <c r="AC25" s="173"/>
      <c r="AD25" s="173"/>
      <c r="AE25" s="173"/>
      <c r="AF25" s="173"/>
      <c r="AG25" s="173"/>
      <c r="AH25" s="3"/>
    </row>
    <row r="26" spans="1:34"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sheetData>
  <mergeCells count="25">
    <mergeCell ref="AA21:AE25"/>
    <mergeCell ref="M2:T5"/>
    <mergeCell ref="AA7:AG7"/>
    <mergeCell ref="M8:S8"/>
    <mergeCell ref="T8:Z8"/>
    <mergeCell ref="AA8:AG8"/>
    <mergeCell ref="AF21:AG22"/>
    <mergeCell ref="R23:S25"/>
    <mergeCell ref="Y23:Z25"/>
    <mergeCell ref="AF23:AG25"/>
    <mergeCell ref="M9:S19"/>
    <mergeCell ref="T9:Z19"/>
    <mergeCell ref="AA9:AG19"/>
    <mergeCell ref="M20:S20"/>
    <mergeCell ref="T20:Z20"/>
    <mergeCell ref="AA20:AG20"/>
    <mergeCell ref="B7:D8"/>
    <mergeCell ref="E7:L8"/>
    <mergeCell ref="M7:S7"/>
    <mergeCell ref="T7:Z7"/>
    <mergeCell ref="R21:S22"/>
    <mergeCell ref="T21:X25"/>
    <mergeCell ref="Y21:Z22"/>
    <mergeCell ref="B9:L25"/>
    <mergeCell ref="M21:Q25"/>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Y22"/>
  <sheetViews>
    <sheetView topLeftCell="C1" workbookViewId="0">
      <selection activeCell="E1" sqref="E1"/>
    </sheetView>
  </sheetViews>
  <sheetFormatPr defaultColWidth="11.42578125" defaultRowHeight="12.75"/>
  <cols>
    <col min="1" max="1" width="25.85546875" customWidth="1"/>
    <col min="2" max="2" width="13.42578125" style="61" customWidth="1"/>
    <col min="3" max="20" width="9.140625" style="61" customWidth="1"/>
  </cols>
  <sheetData>
    <row r="1" spans="1:25">
      <c r="A1" s="62" t="s">
        <v>82</v>
      </c>
      <c r="B1" s="68" t="s">
        <v>83</v>
      </c>
      <c r="C1" s="68" t="s">
        <v>84</v>
      </c>
      <c r="D1" s="68" t="s">
        <v>85</v>
      </c>
      <c r="E1" s="68" t="s">
        <v>86</v>
      </c>
      <c r="F1" s="68" t="s">
        <v>87</v>
      </c>
      <c r="G1" s="68" t="s">
        <v>88</v>
      </c>
      <c r="H1" s="68" t="s">
        <v>89</v>
      </c>
      <c r="I1" s="68" t="s">
        <v>90</v>
      </c>
      <c r="J1" s="68" t="s">
        <v>91</v>
      </c>
      <c r="K1" s="68" t="s">
        <v>92</v>
      </c>
      <c r="L1" s="68" t="s">
        <v>93</v>
      </c>
      <c r="M1" s="68" t="s">
        <v>94</v>
      </c>
      <c r="N1" s="68" t="s">
        <v>95</v>
      </c>
      <c r="O1" s="68" t="s">
        <v>96</v>
      </c>
      <c r="P1" s="68" t="s">
        <v>97</v>
      </c>
      <c r="Q1" s="68" t="s">
        <v>98</v>
      </c>
      <c r="R1" s="68" t="s">
        <v>99</v>
      </c>
      <c r="S1" s="68" t="s">
        <v>100</v>
      </c>
      <c r="T1" s="68" t="s">
        <v>101</v>
      </c>
    </row>
    <row r="2" spans="1:25">
      <c r="A2" s="68" t="s">
        <v>83</v>
      </c>
      <c r="B2" s="70" t="s">
        <v>102</v>
      </c>
      <c r="C2" s="70" t="s">
        <v>103</v>
      </c>
      <c r="D2" s="64" t="s">
        <v>104</v>
      </c>
      <c r="E2" s="64" t="s">
        <v>105</v>
      </c>
      <c r="F2" s="64" t="s">
        <v>106</v>
      </c>
      <c r="G2" s="64" t="s">
        <v>107</v>
      </c>
      <c r="H2" s="64" t="s">
        <v>108</v>
      </c>
      <c r="I2" s="64" t="s">
        <v>109</v>
      </c>
      <c r="J2" s="64" t="s">
        <v>110</v>
      </c>
      <c r="K2" s="64" t="s">
        <v>111</v>
      </c>
      <c r="L2" s="64" t="s">
        <v>112</v>
      </c>
      <c r="M2" s="64" t="s">
        <v>113</v>
      </c>
      <c r="N2" s="64" t="s">
        <v>114</v>
      </c>
      <c r="O2" s="64" t="s">
        <v>115</v>
      </c>
      <c r="P2" s="64" t="s">
        <v>116</v>
      </c>
      <c r="Q2" s="70" t="s">
        <v>117</v>
      </c>
      <c r="R2" s="64" t="s">
        <v>118</v>
      </c>
      <c r="S2" s="64" t="s">
        <v>119</v>
      </c>
      <c r="T2" s="70" t="s">
        <v>120</v>
      </c>
      <c r="U2" s="66" t="s">
        <v>121</v>
      </c>
    </row>
    <row r="3" spans="1:25">
      <c r="A3" s="68" t="s">
        <v>84</v>
      </c>
      <c r="B3" s="63"/>
      <c r="C3" s="70" t="s">
        <v>122</v>
      </c>
      <c r="D3" s="64" t="s">
        <v>123</v>
      </c>
      <c r="E3" s="64" t="s">
        <v>124</v>
      </c>
      <c r="F3" s="64" t="s">
        <v>125</v>
      </c>
      <c r="G3" s="65"/>
      <c r="H3" s="64" t="s">
        <v>126</v>
      </c>
      <c r="I3" s="64" t="s">
        <v>127</v>
      </c>
      <c r="J3" s="65"/>
      <c r="K3" s="64" t="s">
        <v>128</v>
      </c>
      <c r="L3" s="64" t="s">
        <v>129</v>
      </c>
      <c r="M3" s="64" t="s">
        <v>130</v>
      </c>
      <c r="N3" s="64" t="s">
        <v>131</v>
      </c>
      <c r="O3" s="64" t="s">
        <v>132</v>
      </c>
      <c r="P3" s="64" t="s">
        <v>133</v>
      </c>
      <c r="Q3" s="70" t="s">
        <v>134</v>
      </c>
      <c r="R3" s="64" t="s">
        <v>135</v>
      </c>
      <c r="S3" s="64" t="s">
        <v>136</v>
      </c>
      <c r="T3" s="64"/>
    </row>
    <row r="4" spans="1:25">
      <c r="A4" s="68" t="s">
        <v>85</v>
      </c>
      <c r="B4" s="63"/>
      <c r="C4" s="70" t="s">
        <v>137</v>
      </c>
      <c r="D4" s="64" t="s">
        <v>138</v>
      </c>
      <c r="E4" s="65" t="s">
        <v>139</v>
      </c>
      <c r="F4" s="64" t="s">
        <v>140</v>
      </c>
      <c r="G4" s="65"/>
      <c r="H4" s="64" t="s">
        <v>141</v>
      </c>
      <c r="I4" s="64" t="s">
        <v>142</v>
      </c>
      <c r="J4" s="65"/>
      <c r="K4" s="64"/>
      <c r="L4" s="64" t="s">
        <v>143</v>
      </c>
      <c r="M4" s="64" t="s">
        <v>70</v>
      </c>
      <c r="N4" s="64" t="s">
        <v>144</v>
      </c>
      <c r="O4" s="64" t="s">
        <v>145</v>
      </c>
      <c r="P4" s="64" t="s">
        <v>146</v>
      </c>
      <c r="Q4" s="70" t="s">
        <v>147</v>
      </c>
      <c r="R4" s="65"/>
      <c r="S4" s="64" t="s">
        <v>148</v>
      </c>
      <c r="T4" s="64"/>
    </row>
    <row r="5" spans="1:25">
      <c r="A5" s="68" t="s">
        <v>86</v>
      </c>
      <c r="B5" s="63"/>
      <c r="C5" s="70" t="s">
        <v>149</v>
      </c>
      <c r="D5" s="65"/>
      <c r="E5" s="65"/>
      <c r="F5" s="64" t="s">
        <v>150</v>
      </c>
      <c r="G5" s="65"/>
      <c r="H5" s="65"/>
      <c r="I5" s="64" t="s">
        <v>151</v>
      </c>
      <c r="J5" s="65"/>
      <c r="K5" s="65"/>
      <c r="L5" s="65"/>
      <c r="M5" s="64" t="s">
        <v>152</v>
      </c>
      <c r="N5" s="64" t="s">
        <v>153</v>
      </c>
      <c r="O5" s="64" t="s">
        <v>154</v>
      </c>
      <c r="P5" s="64" t="s">
        <v>155</v>
      </c>
      <c r="Q5" s="64"/>
      <c r="R5" s="65"/>
      <c r="S5" s="64" t="s">
        <v>156</v>
      </c>
      <c r="T5" s="64"/>
    </row>
    <row r="6" spans="1:25">
      <c r="A6" s="68" t="s">
        <v>87</v>
      </c>
      <c r="B6" s="63"/>
      <c r="C6" s="70" t="s">
        <v>157</v>
      </c>
      <c r="D6" s="65"/>
      <c r="E6" s="65"/>
      <c r="F6" s="65"/>
      <c r="G6" s="65"/>
      <c r="H6" s="65"/>
      <c r="I6" s="64" t="s">
        <v>158</v>
      </c>
      <c r="J6" s="65"/>
      <c r="K6" s="65"/>
      <c r="L6" s="65"/>
      <c r="M6" s="64" t="s">
        <v>159</v>
      </c>
      <c r="N6" s="65"/>
      <c r="O6" s="64" t="s">
        <v>160</v>
      </c>
      <c r="P6" s="65"/>
      <c r="Q6" s="64"/>
      <c r="R6" s="65"/>
      <c r="S6" s="65"/>
      <c r="T6" s="65"/>
    </row>
    <row r="7" spans="1:25">
      <c r="A7" s="68" t="s">
        <v>88</v>
      </c>
      <c r="B7" s="63"/>
      <c r="C7" s="70" t="s">
        <v>161</v>
      </c>
      <c r="D7" s="65"/>
      <c r="E7" s="65"/>
      <c r="F7" s="65"/>
      <c r="G7" s="65"/>
      <c r="H7" s="65"/>
      <c r="I7" s="65"/>
      <c r="J7" s="65"/>
      <c r="K7" s="65"/>
      <c r="L7" s="65"/>
      <c r="M7" s="65"/>
      <c r="N7" s="65"/>
      <c r="O7" s="64" t="s">
        <v>162</v>
      </c>
      <c r="P7" s="65"/>
      <c r="Q7" s="65"/>
      <c r="R7" s="65"/>
      <c r="S7" s="65"/>
      <c r="T7" s="65"/>
    </row>
    <row r="8" spans="1:25">
      <c r="A8" s="68" t="s">
        <v>89</v>
      </c>
      <c r="B8" s="63"/>
      <c r="C8" s="64"/>
      <c r="D8" s="65"/>
      <c r="E8" s="65"/>
      <c r="F8" s="65"/>
      <c r="G8" s="65"/>
      <c r="H8" s="65"/>
      <c r="I8" s="65"/>
      <c r="J8" s="65"/>
      <c r="K8" s="65"/>
      <c r="L8" s="65"/>
      <c r="M8" s="65"/>
      <c r="N8" s="65"/>
      <c r="O8" s="64" t="s">
        <v>163</v>
      </c>
      <c r="P8" s="65"/>
      <c r="Q8" s="65"/>
      <c r="R8" s="65"/>
      <c r="S8" s="65"/>
      <c r="T8" s="65"/>
      <c r="W8" s="197"/>
      <c r="X8" s="197"/>
      <c r="Y8" s="197"/>
    </row>
    <row r="9" spans="1:25">
      <c r="A9" s="68" t="s">
        <v>90</v>
      </c>
      <c r="B9" s="63"/>
      <c r="C9" s="64"/>
      <c r="D9" s="65"/>
      <c r="E9" s="65"/>
      <c r="F9" s="65"/>
      <c r="G9" s="65"/>
      <c r="H9" s="65"/>
      <c r="I9" s="65"/>
      <c r="J9" s="65"/>
      <c r="K9" s="65"/>
      <c r="L9" s="65"/>
      <c r="M9" s="65"/>
      <c r="N9" s="65"/>
      <c r="O9" s="64" t="s">
        <v>164</v>
      </c>
      <c r="P9" s="65"/>
      <c r="Q9" s="65"/>
      <c r="R9" s="65"/>
      <c r="S9" s="65"/>
      <c r="T9" s="65"/>
    </row>
    <row r="10" spans="1:25">
      <c r="A10" s="68" t="s">
        <v>91</v>
      </c>
      <c r="B10" s="63"/>
      <c r="C10" s="64"/>
      <c r="D10" s="65"/>
      <c r="E10" s="65"/>
      <c r="F10" s="65"/>
      <c r="G10" s="65"/>
      <c r="H10" s="65"/>
      <c r="I10" s="65"/>
      <c r="J10" s="65"/>
      <c r="K10" s="65"/>
      <c r="L10" s="65"/>
      <c r="M10" s="65"/>
      <c r="N10" s="65"/>
      <c r="O10" s="64" t="s">
        <v>165</v>
      </c>
      <c r="P10" s="65"/>
      <c r="Q10" s="65"/>
      <c r="R10" s="65"/>
      <c r="S10" s="65"/>
      <c r="T10" s="65"/>
    </row>
    <row r="11" spans="1:25">
      <c r="A11" s="68" t="s">
        <v>92</v>
      </c>
      <c r="B11" s="65"/>
      <c r="C11" s="64"/>
      <c r="D11" s="65"/>
      <c r="E11" s="65"/>
      <c r="F11" s="65"/>
      <c r="G11" s="65"/>
      <c r="H11" s="65"/>
      <c r="I11" s="65"/>
      <c r="J11" s="65"/>
      <c r="K11" s="65"/>
      <c r="L11" s="65"/>
      <c r="M11" s="65"/>
      <c r="N11" s="65"/>
      <c r="O11" s="64" t="s">
        <v>166</v>
      </c>
      <c r="P11" s="65"/>
      <c r="Q11" s="65"/>
      <c r="R11" s="65"/>
      <c r="S11" s="65"/>
      <c r="T11" s="65"/>
    </row>
    <row r="12" spans="1:25">
      <c r="A12" s="68" t="s">
        <v>93</v>
      </c>
      <c r="B12" s="65"/>
      <c r="C12" s="64"/>
      <c r="D12" s="65"/>
      <c r="E12" s="65"/>
      <c r="F12" s="65"/>
      <c r="G12" s="65"/>
      <c r="H12" s="65"/>
      <c r="I12" s="65"/>
      <c r="J12" s="65"/>
      <c r="K12" s="65"/>
      <c r="L12" s="65"/>
      <c r="M12" s="65"/>
      <c r="N12" s="65"/>
      <c r="O12" s="64" t="s">
        <v>167</v>
      </c>
      <c r="P12" s="65"/>
      <c r="Q12" s="65"/>
      <c r="R12" s="65"/>
      <c r="S12" s="65"/>
      <c r="T12" s="65"/>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I+D+I",_xludf.n,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",_xludf.t, IF('CARACTERIZACION INDICADOR'!F2=" Relacionamiento con el Ciudadano ",u,IF('CARACTERIZACION INDICADOR'!F2=" Sistemas Integrados de Gestión ",v, IF('CARACTERIZACION INDICADOR'!F2=" Vigilancia a sujetos objeto de supervisión ",z,U2)))))))))))))))))))</f>
        <v>error</v>
      </c>
    </row>
    <row r="13" spans="1:25">
      <c r="A13" s="68" t="s">
        <v>94</v>
      </c>
      <c r="B13" s="65"/>
      <c r="C13" s="65"/>
      <c r="D13" s="65"/>
      <c r="E13" s="65"/>
      <c r="F13" s="65"/>
      <c r="G13" s="65"/>
      <c r="H13" s="65"/>
      <c r="I13" s="65"/>
      <c r="J13" s="65"/>
      <c r="K13" s="65"/>
      <c r="L13" s="65"/>
      <c r="M13" s="65"/>
      <c r="N13" s="65"/>
      <c r="O13" s="65"/>
      <c r="P13" s="65"/>
      <c r="Q13" s="65"/>
      <c r="R13" s="65"/>
      <c r="S13" s="65"/>
      <c r="T13" s="65"/>
    </row>
    <row r="14" spans="1:25">
      <c r="A14" s="68" t="s">
        <v>95</v>
      </c>
      <c r="B14" s="65"/>
      <c r="C14" s="65"/>
      <c r="D14" s="65"/>
      <c r="E14" s="65"/>
      <c r="F14" s="65"/>
      <c r="G14" s="65"/>
      <c r="H14" s="65"/>
      <c r="I14" s="65"/>
      <c r="J14" s="65"/>
      <c r="K14" s="65"/>
      <c r="L14" s="65"/>
      <c r="M14" s="65"/>
      <c r="N14" s="65"/>
      <c r="O14" s="65"/>
      <c r="P14" s="65"/>
      <c r="Q14" s="65"/>
      <c r="R14" s="65"/>
      <c r="S14" s="65"/>
      <c r="T14" s="65"/>
    </row>
    <row r="15" spans="1:25">
      <c r="A15" s="68" t="s">
        <v>96</v>
      </c>
      <c r="B15" s="65"/>
      <c r="C15" s="65"/>
      <c r="D15" s="65"/>
      <c r="E15" s="65"/>
      <c r="F15" s="65"/>
      <c r="G15" s="65"/>
      <c r="H15" s="65"/>
      <c r="I15" s="65"/>
      <c r="J15" s="65"/>
      <c r="K15" s="65"/>
      <c r="L15" s="65"/>
      <c r="M15" s="65"/>
      <c r="N15" s="65"/>
      <c r="O15" s="65"/>
      <c r="P15" s="65"/>
      <c r="Q15" s="65"/>
      <c r="R15" s="65"/>
      <c r="S15" s="65"/>
      <c r="T15" s="65"/>
    </row>
    <row r="16" spans="1:25">
      <c r="A16" s="68" t="s">
        <v>97</v>
      </c>
      <c r="B16" s="65"/>
      <c r="C16" s="65"/>
      <c r="D16" s="65"/>
      <c r="E16" s="65"/>
      <c r="F16" s="65"/>
      <c r="G16" s="65"/>
      <c r="H16" s="65"/>
      <c r="I16" s="65"/>
      <c r="J16" s="65"/>
      <c r="K16" s="65"/>
      <c r="L16" s="65"/>
      <c r="M16" s="65"/>
      <c r="N16" s="65"/>
      <c r="O16" s="65"/>
      <c r="P16" s="65"/>
      <c r="Q16" s="65"/>
      <c r="R16" s="65"/>
      <c r="S16" s="65"/>
      <c r="T16" s="65"/>
    </row>
    <row r="17" spans="1:20">
      <c r="A17" s="68" t="s">
        <v>98</v>
      </c>
      <c r="B17" s="65"/>
      <c r="C17" s="65"/>
      <c r="D17" s="65"/>
      <c r="E17" s="65"/>
      <c r="F17" s="65"/>
      <c r="G17" s="65"/>
      <c r="H17" s="65"/>
      <c r="I17" s="65"/>
      <c r="J17" s="65"/>
      <c r="K17" s="65"/>
      <c r="L17" s="65"/>
      <c r="M17" s="65"/>
      <c r="N17" s="65"/>
      <c r="O17" s="65"/>
      <c r="P17" s="65"/>
      <c r="Q17" s="65"/>
      <c r="R17" s="65"/>
      <c r="S17" s="65"/>
      <c r="T17" s="65"/>
    </row>
    <row r="18" spans="1:20">
      <c r="A18" s="68" t="s">
        <v>99</v>
      </c>
      <c r="B18" s="65"/>
      <c r="C18" s="65"/>
      <c r="D18" s="65"/>
      <c r="E18" s="65"/>
      <c r="F18" s="65"/>
      <c r="G18" s="65"/>
      <c r="H18" s="65"/>
      <c r="I18" s="65"/>
      <c r="J18" s="65"/>
      <c r="K18" s="65"/>
      <c r="L18" s="65"/>
      <c r="M18" s="65"/>
      <c r="N18" s="65"/>
      <c r="O18" s="65"/>
      <c r="P18" s="65"/>
      <c r="Q18" s="65"/>
      <c r="R18" s="65"/>
      <c r="S18" s="65"/>
      <c r="T18" s="65"/>
    </row>
    <row r="19" spans="1:20">
      <c r="A19" s="68" t="s">
        <v>100</v>
      </c>
      <c r="B19" s="65"/>
      <c r="C19" s="65"/>
      <c r="D19" s="65"/>
      <c r="E19" s="65"/>
      <c r="F19" s="65"/>
      <c r="G19" s="65"/>
      <c r="H19" s="65"/>
      <c r="I19" s="65"/>
      <c r="J19" s="65"/>
      <c r="K19" s="65"/>
      <c r="L19" s="65"/>
      <c r="M19" s="65"/>
      <c r="N19" s="65"/>
      <c r="O19" s="65"/>
      <c r="P19" s="65"/>
      <c r="Q19" s="65"/>
      <c r="R19" s="65"/>
      <c r="S19" s="65"/>
      <c r="T19" s="65"/>
    </row>
    <row r="20" spans="1:20">
      <c r="A20" s="68" t="s">
        <v>101</v>
      </c>
      <c r="B20" s="65"/>
      <c r="C20" s="65"/>
      <c r="D20" s="65"/>
      <c r="E20" s="65"/>
      <c r="F20" s="65"/>
      <c r="G20" s="65"/>
      <c r="H20" s="65"/>
      <c r="I20" s="65"/>
      <c r="J20" s="65"/>
      <c r="K20" s="65"/>
      <c r="L20" s="65"/>
      <c r="M20" s="65"/>
      <c r="N20" s="65"/>
      <c r="O20" s="65"/>
      <c r="P20" s="65"/>
      <c r="Q20" s="65"/>
      <c r="R20" s="65"/>
      <c r="S20" s="65"/>
      <c r="T20" s="65"/>
    </row>
    <row r="22" spans="1:20">
      <c r="B22" s="67"/>
    </row>
  </sheetData>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2023-02-06T21:21:00Z</dcterms:modified>
  <cp:category/>
  <cp:contentStatus/>
</cp:coreProperties>
</file>