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02"/>
  <workbookPr codeName="ThisWorkbook" defaultThemeVersion="124226"/>
  <mc:AlternateContent xmlns:mc="http://schemas.openxmlformats.org/markup-compatibility/2006">
    <mc:Choice Requires="x15">
      <x15ac:absPath xmlns:x15ac="http://schemas.microsoft.com/office/spreadsheetml/2010/11/ac" url="C:\Users\diego.penalosa\Documents\Indicadores\III Cuatrimestre 2023\"/>
    </mc:Choice>
  </mc:AlternateContent>
  <xr:revisionPtr revIDLastSave="0" documentId="11_96F547B21ED2EC3DEDEBF4FB385253379C40DF11" xr6:coauthVersionLast="47" xr6:coauthVersionMax="47" xr10:uidLastSave="{00000000-0000-0000-0000-000000000000}"/>
  <bookViews>
    <workbookView xWindow="0" yWindow="0" windowWidth="20490" windowHeight="7755" tabRatio="740" firstSheet="1" activeTab="1" xr2:uid="{00000000-000D-0000-FFFF-FFFF00000000}"/>
  </bookViews>
  <sheets>
    <sheet name="FACTORES CRÍTIOS DE ÉXITO" sheetId="6" r:id="rId1"/>
    <sheet name="CARACTERIZACION INDICADOR" sheetId="2" r:id="rId2"/>
    <sheet name="REPORTE DE DATOS " sheetId="3" r:id="rId3"/>
    <sheet name="GRAFICOS ANALISIS" sheetId="4" r:id="rId4"/>
    <sheet name="Hoja1" sheetId="5" state="veryHidden" r:id="rId5"/>
  </sheets>
  <externalReferences>
    <externalReference r:id="rId6"/>
  </externalReferences>
  <definedNames>
    <definedName name="_xlnm._FilterDatabase">'[1]REPORTE DE DATOS '!#REF!</definedName>
    <definedName name="Administracion.del.servicio.publico.notarial">Hoja1!$B$2:$B$10</definedName>
    <definedName name="Administración.del.servicio.público.registral">Hoja1!$C$2:$C$12</definedName>
    <definedName name="Atencion.y.Protección.al.Ciudadano">Hoja1!$R$2:$R$3</definedName>
    <definedName name="Comunicación.Estratégica​">Hoja1!$D$2:$D$4</definedName>
    <definedName name="Control.a.sujetos.objeto.de.supervisión">Hoja1!$E$2:$E$4</definedName>
    <definedName name="Control.de.la.Gestión.Institucional">Hoja1!$F$2:$F$5</definedName>
    <definedName name="Control.Disciplinario.Interno">Hoja1!$G$2:$G$3</definedName>
    <definedName name="Direccionamiento.Estratégico.y.Planeación">Hoja1!$H$2:$H$4</definedName>
    <definedName name="Gestión.Administrativa">Hoja1!$I$2:$I$6</definedName>
    <definedName name="Gestión.Contractual">Hoja1!$J$2:$J$3</definedName>
    <definedName name="Gestión.de.Tecnologías.de.la.Información">Hoja1!$K$2:$K$4</definedName>
    <definedName name="Gestión.del.Conocimiento.Innovación.Desarrollo.e.Investigación">Hoja1!$L$2:$L$4</definedName>
    <definedName name="Gestión.del.Talento.Humano">Hoja1!$M$2:$M$6</definedName>
    <definedName name="Gestión.Documental">Hoja1!$N$2:$N$5</definedName>
    <definedName name="Gestión.Financiera">Hoja1!$O$2:$O$12</definedName>
    <definedName name="Gestión.Jurídica">Hoja1!$P$2:$P$5</definedName>
    <definedName name="Inspección.a.sujetos.objeto.de.supervisión">Hoja1!$Q$2:$Q$6</definedName>
    <definedName name="Macroproceso">Hoja1!$A$2:$A$20</definedName>
    <definedName name="Selecc">'CARACTERIZACION INDICADOR'!$F$2</definedName>
    <definedName name="Sistemas.Integrados.de.Gestión​">Hoja1!$S$2:$S$5</definedName>
    <definedName name="Vigilancia.a.sujetos.objeto.de.supervisión">Hoja1!$T$2:$T$5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3" l="1"/>
  <c r="D10" i="3" l="1"/>
  <c r="F3" i="2" l="1"/>
  <c r="C10" i="6" s="1"/>
  <c r="F2" i="2"/>
  <c r="E26" i="4"/>
  <c r="V12" i="5" l="1"/>
  <c r="F4" i="4" l="1"/>
  <c r="F3" i="4"/>
  <c r="F2" i="4"/>
  <c r="E3" i="3"/>
  <c r="E2" i="3"/>
  <c r="B10" i="3"/>
  <c r="E7" i="4" l="1"/>
  <c r="F12" i="3" l="1"/>
  <c r="G12" i="3"/>
  <c r="H12" i="3"/>
  <c r="I12" i="3"/>
  <c r="J12" i="3"/>
  <c r="K12" i="3"/>
  <c r="L12" i="3"/>
  <c r="M12" i="3"/>
  <c r="N12" i="3"/>
  <c r="O12" i="3"/>
  <c r="P12" i="3"/>
  <c r="Q12" i="3"/>
  <c r="R10" i="3"/>
  <c r="R11" i="3"/>
  <c r="R1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karenrodriguez</author>
  </authors>
  <commentList>
    <comment ref="C10" authorId="0" shapeId="0" xr:uid="{00000000-0006-0000-0000-000001000000}">
      <text>
        <r>
          <rPr>
            <b/>
            <sz val="9"/>
            <color indexed="81"/>
            <rFont val="Tahoma"/>
            <family val="2"/>
          </rPr>
          <t>Se debe colocar el nombre del sistema y/o proceso según corresponda.</t>
        </r>
      </text>
    </comment>
    <comment ref="D12" authorId="0" shapeId="0" xr:uid="{00000000-0006-0000-0000-000002000000}">
      <text>
        <r>
          <rPr>
            <b/>
            <sz val="9"/>
            <color indexed="81"/>
            <rFont val="Tahoma"/>
            <family val="2"/>
          </rPr>
          <t>Se debe colacar el objetivo de la caracterización del proceso, o los objetivos de la política del sistema.</t>
        </r>
      </text>
    </comment>
    <comment ref="I15" authorId="0" shapeId="0" xr:uid="{00000000-0006-0000-0000-000003000000}">
      <text>
        <r>
          <rPr>
            <b/>
            <sz val="9"/>
            <color indexed="81"/>
            <rFont val="Tahoma"/>
            <family val="2"/>
          </rPr>
          <t>En este cuadro debe ir el factor crítico de éxito que da como resultado de responder las preguntas anteriores.</t>
        </r>
      </text>
    </comment>
  </commentList>
</comments>
</file>

<file path=xl/sharedStrings.xml><?xml version="1.0" encoding="utf-8"?>
<sst xmlns="http://schemas.openxmlformats.org/spreadsheetml/2006/main" count="221" uniqueCount="176">
  <si>
    <r>
      <rPr>
        <b/>
        <sz val="11"/>
        <color theme="0" tint="-0.499984740745262"/>
        <rFont val="Arial Narrow"/>
        <family val="2"/>
      </rPr>
      <t>Macroproceso:</t>
    </r>
    <r>
      <rPr>
        <b/>
        <sz val="11"/>
        <color theme="0" tint="-0.34998626667073579"/>
        <rFont val="Arial Narrow"/>
        <family val="2"/>
      </rPr>
      <t xml:space="preserve"> Control de la Gestión Institucional</t>
    </r>
  </si>
  <si>
    <r>
      <t xml:space="preserve">Proceso: </t>
    </r>
    <r>
      <rPr>
        <sz val="11"/>
        <color theme="0" tint="-0.499984740745262"/>
        <rFont val="Arial Narrow"/>
        <family val="2"/>
      </rPr>
      <t>Seguimiento, medición y evaluación de la Gestión</t>
    </r>
    <r>
      <rPr>
        <b/>
        <sz val="11"/>
        <color theme="0" tint="-0.499984740745262"/>
        <rFont val="Arial Narrow"/>
        <family val="2"/>
      </rPr>
      <t> </t>
    </r>
  </si>
  <si>
    <t>Formato de Indicadores de Gestión</t>
  </si>
  <si>
    <t xml:space="preserve">Codigo: </t>
  </si>
  <si>
    <t>Version:</t>
  </si>
  <si>
    <t>Fecha:</t>
  </si>
  <si>
    <r>
      <t>Macroproceso</t>
    </r>
    <r>
      <rPr>
        <i/>
        <sz val="12"/>
        <rFont val="Calibri"/>
        <family val="2"/>
        <scheme val="minor"/>
      </rPr>
      <t xml:space="preserve">: </t>
    </r>
  </si>
  <si>
    <t>Gestión.del.Talento.Humano</t>
  </si>
  <si>
    <t>Factores Críticos de Éxito</t>
  </si>
  <si>
    <t xml:space="preserve">Proceso:  </t>
  </si>
  <si>
    <t>Nómina</t>
  </si>
  <si>
    <t xml:space="preserve">Grupo de Trabajo : </t>
  </si>
  <si>
    <t xml:space="preserve">Nomina y Compensaciones Laborales </t>
  </si>
  <si>
    <t>SISTEMA Y/O PROCESO</t>
  </si>
  <si>
    <t>OBJETIVO No. 01:</t>
  </si>
  <si>
    <t>Generar la liquidación para el pago de salarios y los gastos inherentes a la nómina mediante la administración del sistema de información, con el fin de cumplir con las obligaciones legales establecidas con los servidores públicos de la entidad en esta materia</t>
  </si>
  <si>
    <t>Item</t>
  </si>
  <si>
    <t>Descripción Factor Critico de Exito</t>
  </si>
  <si>
    <t xml:space="preserve"> Factores Críticos de Ëxito</t>
  </si>
  <si>
    <t>¿Cuál es la necesidad del objetivo?</t>
  </si>
  <si>
    <t>Dar cumplimiento con las obligaciones legales establecidas con los servidores públicos de la entidad</t>
  </si>
  <si>
    <t xml:space="preserve">Documentación incompleta en la solicitud del proceso de Cesantías                                                                                   </t>
  </si>
  <si>
    <t>¿Qué se espera lograr con el objetivo?</t>
  </si>
  <si>
    <t>Cumplir con las obligaciones legales establecidad con los servidores públicos de la entidad</t>
  </si>
  <si>
    <t xml:space="preserve">Macroproceso: </t>
  </si>
  <si>
    <t>Hoja de Vida del Indicador</t>
  </si>
  <si>
    <t>Código</t>
  </si>
  <si>
    <t>Nombre Indicador</t>
  </si>
  <si>
    <t>Objetivo Del Indicador</t>
  </si>
  <si>
    <t>Unidad Medida</t>
  </si>
  <si>
    <t>Clasificación</t>
  </si>
  <si>
    <t>Fórmula</t>
  </si>
  <si>
    <t xml:space="preserve">Origen Numerador </t>
  </si>
  <si>
    <t xml:space="preserve">Origen Denominador  </t>
  </si>
  <si>
    <t>Frecuencia (Recolección De Datos)</t>
  </si>
  <si>
    <t>Frecuencia 
(Reporte De Resultados - Análisis)</t>
  </si>
  <si>
    <t>Técnica Estadística</t>
  </si>
  <si>
    <t>Meta</t>
  </si>
  <si>
    <t>Tendencia</t>
  </si>
  <si>
    <t>MP - GNTH - PO - 03 - IN - 02</t>
  </si>
  <si>
    <t>Total de Solicitudes de Cesantías</t>
  </si>
  <si>
    <t>Identificar el porcentaje de solicitudes de cesantías que cumplen con los requisitos completos, a través del seguimiento con el fin de tener el mejoramiento continuo.</t>
  </si>
  <si>
    <t>%</t>
  </si>
  <si>
    <t xml:space="preserve">Eficacia </t>
  </si>
  <si>
    <t xml:space="preserve">Solicitudes  de retiro  de Cesantías  que cumplen con requisitos /Total  solicitudes retiro de cesantias presentadas </t>
  </si>
  <si>
    <t>Base de datos One Drive</t>
  </si>
  <si>
    <t>Mensual</t>
  </si>
  <si>
    <t>Cuatrimestral</t>
  </si>
  <si>
    <t>Lineal</t>
  </si>
  <si>
    <t>Ascendente</t>
  </si>
  <si>
    <t>Proyectó:</t>
  </si>
  <si>
    <t>Gloria Daissy Quintero / Wilfredo Chavarro Oviedo</t>
  </si>
  <si>
    <t>Cargo</t>
  </si>
  <si>
    <t>Profesional Especializado Grupo de Nomina / Contratista Dirección de Talento Humano</t>
  </si>
  <si>
    <t>Revisó:</t>
  </si>
  <si>
    <t xml:space="preserve">Clara Cecilia Zamora </t>
  </si>
  <si>
    <t>Coordinadora Grupo de Nomina y Compensaciones Laborales</t>
  </si>
  <si>
    <t>Aprobó:</t>
  </si>
  <si>
    <t>Martha Páez Canencia</t>
  </si>
  <si>
    <t>Directora de Talento Humano</t>
  </si>
  <si>
    <t>Reporte de Datos</t>
  </si>
  <si>
    <t>Nombre</t>
  </si>
  <si>
    <t>Variables</t>
  </si>
  <si>
    <t>I Cuatrimestre</t>
  </si>
  <si>
    <t>II Cuatrimeste</t>
  </si>
  <si>
    <t>III Cuatrimestre</t>
  </si>
  <si>
    <t>Ene</t>
  </si>
  <si>
    <t>Feb</t>
  </si>
  <si>
    <t>Mar</t>
  </si>
  <si>
    <t>Abr</t>
  </si>
  <si>
    <t>May</t>
  </si>
  <si>
    <t>Jun</t>
  </si>
  <si>
    <t>Jul</t>
  </si>
  <si>
    <t>Ago</t>
  </si>
  <si>
    <t>Sep</t>
  </si>
  <si>
    <t>Oct</t>
  </si>
  <si>
    <t>Nov</t>
  </si>
  <si>
    <t>Dic</t>
  </si>
  <si>
    <t>Total</t>
  </si>
  <si>
    <t>Solicitudes  de retiro  de Cesantías  que cumplen con requisitos</t>
  </si>
  <si>
    <t xml:space="preserve">Total solicitudes retiro de cesantias presentadas </t>
  </si>
  <si>
    <t>Indice</t>
  </si>
  <si>
    <t>Meta Cuatrimestral</t>
  </si>
  <si>
    <t>Gráficos y Análisis</t>
  </si>
  <si>
    <t>NOMBRE INDICADOR:</t>
  </si>
  <si>
    <t>ANALISIS CUALITATIVO DE DATOS Y TENDENCIAS</t>
  </si>
  <si>
    <t>PRIMER CUATRIMESTRE</t>
  </si>
  <si>
    <t>SEGUNDO CUATRIMESTRE</t>
  </si>
  <si>
    <t>TERCER CUATRIMESTRE</t>
  </si>
  <si>
    <t>Para el último cuatrimestre 2022, tenemos con la muestra alcanzada entre septiembre y diciembre 2022, un 76.60%  de solicitudes de retiro de cesantías que cumplen con los requisitos exigidos para tal fin.
Es de anotar que se ha hecho un estricto control en el Trámite de Solicitudes de Retiros Parciales de Cesantías, revisando que los documentos que se adjuntan sean los indicados para adelantar trámites de adquisición de vivienda para el empleado; reparaciones locativas de inmuebles que figuren a nombre del empleado, así como retiro de estos recursos para adelantar estudios. También reflejamos que se ha hecho control hasta para las Certificaciones exigidas por retiros presenciales.
Con este porcentaje se evidencia que la meta lineal ascendente pretendida, supera el 70% de solicitudes que están dando cumplimiento a los requisitos exigidos, lo cual está evidenciado en los Informes de Trámite y Control de Retiro Parcial de Cesantías por los Funcionarios de la SNR, cargados en el Repositorio de Evidencias.</t>
  </si>
  <si>
    <t>Macroproceso</t>
  </si>
  <si>
    <r>
      <t>Administracion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publico</t>
    </r>
    <r>
      <rPr>
        <sz val="10"/>
        <color theme="0"/>
        <rFont val="Arial"/>
        <family val="2"/>
      </rPr>
      <t>.</t>
    </r>
    <r>
      <rPr>
        <sz val="10"/>
        <rFont val="Arial"/>
        <family val="2"/>
      </rPr>
      <t>notarial</t>
    </r>
  </si>
  <si>
    <r>
      <t>Administración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público</t>
    </r>
    <r>
      <rPr>
        <sz val="10"/>
        <color theme="0"/>
        <rFont val="Arial"/>
        <family val="2"/>
      </rPr>
      <t>.</t>
    </r>
    <r>
      <rPr>
        <sz val="10"/>
        <rFont val="Arial"/>
        <family val="2"/>
      </rPr>
      <t xml:space="preserve">registral
</t>
    </r>
  </si>
  <si>
    <r>
      <t>Comunicación</t>
    </r>
    <r>
      <rPr>
        <sz val="10"/>
        <color theme="0"/>
        <rFont val="Arial"/>
        <family val="2"/>
      </rPr>
      <t>.</t>
    </r>
    <r>
      <rPr>
        <sz val="10"/>
        <rFont val="Arial"/>
        <family val="2"/>
      </rPr>
      <t>Estratégica​</t>
    </r>
  </si>
  <si>
    <r>
      <t>Control</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</si>
  <si>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Control</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Gestión</t>
    </r>
    <r>
      <rPr>
        <sz val="10"/>
        <color theme="0"/>
        <rFont val="Arial"/>
        <family val="2"/>
      </rPr>
      <t>.</t>
    </r>
    <r>
      <rPr>
        <sz val="10"/>
        <rFont val="Arial"/>
        <family val="2"/>
      </rPr>
      <t>Institucional</t>
    </r>
  </si>
  <si>
    <r>
      <t>Control</t>
    </r>
    <r>
      <rPr>
        <sz val="10"/>
        <color theme="0"/>
        <rFont val="Arial"/>
        <family val="2"/>
      </rPr>
      <t>.</t>
    </r>
    <r>
      <rPr>
        <sz val="10"/>
        <rFont val="Arial"/>
        <family val="2"/>
      </rPr>
      <t>Disciplinario</t>
    </r>
    <r>
      <rPr>
        <sz val="10"/>
        <color theme="0"/>
        <rFont val="Arial"/>
        <family val="2"/>
      </rPr>
      <t>.</t>
    </r>
    <r>
      <rPr>
        <sz val="10"/>
        <rFont val="Arial"/>
        <family val="2"/>
      </rPr>
      <t>Interno</t>
    </r>
  </si>
  <si>
    <r>
      <t>Direccionamiento</t>
    </r>
    <r>
      <rPr>
        <sz val="10"/>
        <color theme="0"/>
        <rFont val="Arial"/>
        <family val="2"/>
      </rPr>
      <t>.</t>
    </r>
    <r>
      <rPr>
        <sz val="10"/>
        <rFont val="Arial"/>
        <family val="2"/>
      </rPr>
      <t>Estratégico</t>
    </r>
    <r>
      <rPr>
        <sz val="10"/>
        <color theme="0"/>
        <rFont val="Arial"/>
        <family val="2"/>
      </rPr>
      <t>.</t>
    </r>
    <r>
      <rPr>
        <sz val="10"/>
        <rFont val="Arial"/>
        <family val="2"/>
      </rPr>
      <t>y</t>
    </r>
    <r>
      <rPr>
        <sz val="10"/>
        <color theme="0"/>
        <rFont val="Arial"/>
        <family val="2"/>
      </rPr>
      <t>.</t>
    </r>
    <r>
      <rPr>
        <sz val="10"/>
        <rFont val="Arial"/>
        <family val="2"/>
      </rPr>
      <t>Planeación</t>
    </r>
  </si>
  <si>
    <r>
      <t>Gestión</t>
    </r>
    <r>
      <rPr>
        <sz val="10"/>
        <color theme="0"/>
        <rFont val="Arial"/>
        <family val="2"/>
      </rPr>
      <t>.</t>
    </r>
    <r>
      <rPr>
        <sz val="10"/>
        <rFont val="Arial"/>
        <family val="2"/>
      </rPr>
      <t>Administrativa</t>
    </r>
  </si>
  <si>
    <r>
      <t>Gestión</t>
    </r>
    <r>
      <rPr>
        <sz val="10"/>
        <color theme="0"/>
        <rFont val="Arial"/>
        <family val="2"/>
      </rPr>
      <t>.</t>
    </r>
    <r>
      <rPr>
        <sz val="10"/>
        <rFont val="Arial"/>
        <family val="2"/>
      </rPr>
      <t>Contractual</t>
    </r>
  </si>
  <si>
    <r>
      <t>Gestión</t>
    </r>
    <r>
      <rPr>
        <sz val="10"/>
        <color theme="0"/>
        <rFont val="Arial"/>
        <family val="2"/>
      </rPr>
      <t>.</t>
    </r>
    <r>
      <rPr>
        <sz val="10"/>
        <rFont val="Arial"/>
        <family val="2"/>
      </rPr>
      <t>de</t>
    </r>
    <r>
      <rPr>
        <sz val="10"/>
        <color theme="0"/>
        <rFont val="Arial"/>
        <family val="2"/>
      </rPr>
      <t>.</t>
    </r>
    <r>
      <rPr>
        <sz val="10"/>
        <rFont val="Arial"/>
        <family val="2"/>
      </rPr>
      <t>Tecnologías</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Información</t>
    </r>
  </si>
  <si>
    <r>
      <t>Gestión</t>
    </r>
    <r>
      <rPr>
        <sz val="10"/>
        <color theme="0"/>
        <rFont val="Arial"/>
        <family val="2"/>
      </rPr>
      <t>.</t>
    </r>
    <r>
      <rPr>
        <sz val="10"/>
        <rFont val="Arial"/>
        <family val="2"/>
      </rPr>
      <t>del</t>
    </r>
    <r>
      <rPr>
        <sz val="10"/>
        <color theme="0"/>
        <rFont val="Arial"/>
        <family val="2"/>
      </rPr>
      <t>.</t>
    </r>
    <r>
      <rPr>
        <sz val="10"/>
        <rFont val="Arial"/>
        <family val="2"/>
      </rPr>
      <t>Conocimiento</t>
    </r>
    <r>
      <rPr>
        <sz val="10"/>
        <color theme="0"/>
        <rFont val="Arial"/>
        <family val="2"/>
      </rPr>
      <t>.</t>
    </r>
    <r>
      <rPr>
        <sz val="10"/>
        <rFont val="Arial"/>
        <family val="2"/>
      </rPr>
      <t>Innovación</t>
    </r>
    <r>
      <rPr>
        <sz val="10"/>
        <color theme="0"/>
        <rFont val="Arial"/>
        <family val="2"/>
      </rPr>
      <t>.</t>
    </r>
    <r>
      <rPr>
        <sz val="10"/>
        <rFont val="Arial"/>
        <family val="2"/>
      </rPr>
      <t>Desarrollo</t>
    </r>
    <r>
      <rPr>
        <sz val="10"/>
        <color theme="0"/>
        <rFont val="Arial"/>
        <family val="2"/>
      </rPr>
      <t>.</t>
    </r>
    <r>
      <rPr>
        <sz val="10"/>
        <rFont val="Arial"/>
        <family val="2"/>
      </rPr>
      <t>e</t>
    </r>
    <r>
      <rPr>
        <sz val="10"/>
        <color theme="0"/>
        <rFont val="Arial"/>
        <family val="2"/>
      </rPr>
      <t>.</t>
    </r>
    <r>
      <rPr>
        <sz val="10"/>
        <rFont val="Arial"/>
        <family val="2"/>
      </rPr>
      <t>Investigación</t>
    </r>
  </si>
  <si>
    <r>
      <t>Gestión</t>
    </r>
    <r>
      <rPr>
        <sz val="10"/>
        <color theme="0"/>
        <rFont val="Arial"/>
        <family val="2"/>
      </rPr>
      <t>.</t>
    </r>
    <r>
      <rPr>
        <sz val="10"/>
        <rFont val="Arial"/>
        <family val="2"/>
      </rPr>
      <t>del</t>
    </r>
    <r>
      <rPr>
        <sz val="10"/>
        <color theme="0"/>
        <rFont val="Arial"/>
        <family val="2"/>
      </rPr>
      <t>.</t>
    </r>
    <r>
      <rPr>
        <sz val="10"/>
        <rFont val="Arial"/>
        <family val="2"/>
      </rPr>
      <t>Talento</t>
    </r>
    <r>
      <rPr>
        <sz val="10"/>
        <color theme="0"/>
        <rFont val="Arial"/>
        <family val="2"/>
      </rPr>
      <t>.</t>
    </r>
    <r>
      <rPr>
        <sz val="10"/>
        <rFont val="Arial"/>
        <family val="2"/>
      </rPr>
      <t>Humano</t>
    </r>
  </si>
  <si>
    <r>
      <t>Gestión</t>
    </r>
    <r>
      <rPr>
        <sz val="10"/>
        <color theme="0"/>
        <rFont val="Arial"/>
        <family val="2"/>
      </rPr>
      <t>.</t>
    </r>
    <r>
      <rPr>
        <sz val="10"/>
        <rFont val="Arial"/>
        <family val="2"/>
      </rPr>
      <t>Documental</t>
    </r>
  </si>
  <si>
    <r>
      <t>Gestión</t>
    </r>
    <r>
      <rPr>
        <sz val="10"/>
        <color theme="0"/>
        <rFont val="Arial"/>
        <family val="2"/>
      </rPr>
      <t>.</t>
    </r>
    <r>
      <rPr>
        <sz val="10"/>
        <rFont val="Arial"/>
        <family val="2"/>
      </rPr>
      <t>Financiera</t>
    </r>
  </si>
  <si>
    <r>
      <t>Gestión</t>
    </r>
    <r>
      <rPr>
        <sz val="10"/>
        <color theme="0"/>
        <rFont val="Arial"/>
        <family val="2"/>
      </rPr>
      <t>.</t>
    </r>
    <r>
      <rPr>
        <sz val="10"/>
        <rFont val="Arial"/>
        <family val="2"/>
      </rPr>
      <t>Jurídica</t>
    </r>
  </si>
  <si>
    <r>
      <t>Inspección</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</si>
  <si>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t>Atencion.y.Protección.al.Ciudadano</t>
  </si>
  <si>
    <r>
      <t>Sistemas</t>
    </r>
    <r>
      <rPr>
        <sz val="10"/>
        <color theme="0"/>
        <rFont val="Arial"/>
        <family val="2"/>
      </rPr>
      <t>.</t>
    </r>
    <r>
      <rPr>
        <sz val="10"/>
        <rFont val="Arial"/>
        <family val="2"/>
      </rPr>
      <t>Integrados</t>
    </r>
    <r>
      <rPr>
        <sz val="10"/>
        <color theme="0"/>
        <rFont val="Arial"/>
        <family val="2"/>
      </rPr>
      <t>.</t>
    </r>
    <r>
      <rPr>
        <sz val="10"/>
        <rFont val="Arial"/>
        <family val="2"/>
      </rPr>
      <t>de</t>
    </r>
    <r>
      <rPr>
        <sz val="10"/>
        <color theme="0"/>
        <rFont val="Arial"/>
        <family val="2"/>
      </rPr>
      <t>.</t>
    </r>
    <r>
      <rPr>
        <sz val="10"/>
        <rFont val="Arial"/>
        <family val="2"/>
      </rPr>
      <t>Gestión​</t>
    </r>
  </si>
  <si>
    <r>
      <t>Vigilancia</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</si>
  <si>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t>Manejo Administrativo Novedades en las Notarias</t>
  </si>
  <si>
    <t>Actuaciones Administrativas</t>
  </si>
  <si>
    <t>Comunicaciones Externas                 ​</t>
  </si>
  <si>
    <t>Intervención a sujetos objeto de supervisión</t>
  </si>
  <si>
    <t>Administración del Sistema General de Riesgos y/o oportunidades institucionales</t>
  </si>
  <si>
    <t>Gestión disciplinaria interna</t>
  </si>
  <si>
    <t>Cooperación y Relaciones Nacionales e Internacionales​</t>
  </si>
  <si>
    <t>Comisiones y Viáticos</t>
  </si>
  <si>
    <t>Gestión precontractual, contractual, ejecución y liquidación de procesos contractuales</t>
  </si>
  <si>
    <t>Gestión de incorporación de tecnologías</t>
  </si>
  <si>
    <t>Gestión de la Innovación</t>
  </si>
  <si>
    <t>Bienestar</t>
  </si>
  <si>
    <t>Administración Documental</t>
  </si>
  <si>
    <t>Administración pensional</t>
  </si>
  <si>
    <t>Administración Judicial</t>
  </si>
  <si>
    <t>Seguimiento a Instrucciones Administrativas y Providencias Judiciales</t>
  </si>
  <si>
    <t>Atención a Peticiones</t>
  </si>
  <si>
    <t>Sistema de Gestión Ambiental</t>
  </si>
  <si>
    <t xml:space="preserve">Orientación e instrucción a Sujetos objeto de Supervision </t>
  </si>
  <si>
    <t>error</t>
  </si>
  <si>
    <t>Administración de Modelo de Servicio Ventanilla Única</t>
  </si>
  <si>
    <t>Comunicaciones Internas                 ​</t>
  </si>
  <si>
    <t>Procesos disciplinarios a sujetos objeto de supervisión</t>
  </si>
  <si>
    <t>Auditorias de Gestión</t>
  </si>
  <si>
    <t>Planeación Institucional</t>
  </si>
  <si>
    <t>Inventarios</t>
  </si>
  <si>
    <t>Gestión de recursos de tecnología</t>
  </si>
  <si>
    <t>Gestión del Conocimiento y analítica</t>
  </si>
  <si>
    <t xml:space="preserve">Fortalecimiento de competencias </t>
  </si>
  <si>
    <t>Planeación Documental y Mejora Continua</t>
  </si>
  <si>
    <t>Conciliaciones institucionales</t>
  </si>
  <si>
    <t>Apoyo Jurídico Registral, Notarial y de Curadores Urbanos</t>
  </si>
  <si>
    <t>Seguimiento y Control a Planes De Mejoramiento - SDN</t>
  </si>
  <si>
    <t>Mecanismos de participación ciudadana OAC</t>
  </si>
  <si>
    <t>Sistema de Gestión de la Calidad​</t>
  </si>
  <si>
    <t>Gestión registral para el saneamiento y la formalización de la propiedad inmobiliaria urbana</t>
  </si>
  <si>
    <t>Notificaciones​</t>
  </si>
  <si>
    <t>Control a la gestión de a política de Tierras</t>
  </si>
  <si>
    <t>Formulación y Seguimiento a planes de mejoramiento integrados</t>
  </si>
  <si>
    <t>Programación Presupuestal</t>
  </si>
  <si>
    <t>Mantenimiento de la Infraestructura Física</t>
  </si>
  <si>
    <t xml:space="preserve">Gestión Investigación Institucional </t>
  </si>
  <si>
    <t>Preservación y Conservación Documental</t>
  </si>
  <si>
    <t>Contabilización y Generación de Obligaciones</t>
  </si>
  <si>
    <t>Concurso y Carretal Notarial</t>
  </si>
  <si>
    <t>Visitas a Sujetos Objeto de Supervisión</t>
  </si>
  <si>
    <t>Sistema de Gestión de SST</t>
  </si>
  <si>
    <t>Interoperabilidad Registro – Catastro Multipropósito</t>
  </si>
  <si>
    <t>Seguimiento,  medición y evaluación de la Gestión </t>
  </si>
  <si>
    <t xml:space="preserve">Siniestros y Seguros </t>
  </si>
  <si>
    <t>Retiro del Servicio.​</t>
  </si>
  <si>
    <t>Producción, Gestión y Tramites Documentales</t>
  </si>
  <si>
    <t>Contabilización y Liquidación Ley 55/85</t>
  </si>
  <si>
    <t>Jurisdicción Coactiva</t>
  </si>
  <si>
    <t>Sistema de Seguridad de la Información</t>
  </si>
  <si>
    <t>Manejo Administrativo Novedades en las ORIP</t>
  </si>
  <si>
    <t xml:space="preserve">Suministros de bienes y servicios </t>
  </si>
  <si>
    <t>Vinculación</t>
  </si>
  <si>
    <t>Devoluciones de Dinero</t>
  </si>
  <si>
    <t>Registro de Instrumentos Públicos</t>
  </si>
  <si>
    <t>Ejecución Presupuestal</t>
  </si>
  <si>
    <t>Estados Financieros</t>
  </si>
  <si>
    <t>Operaciones Reciprocas</t>
  </si>
  <si>
    <t>Pagos institucionales</t>
  </si>
  <si>
    <t>Recaudos</t>
  </si>
  <si>
    <t>Reclasificación y Conciliaciones de Retención en la Fuente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</si>
</sst>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0"/>
      <name val="Arial"/>
      <family val="2"/>
    </font>
    <font>
      <sz val="11"/>
      <color theme="1"/>
      <name val="Calibri"/>
      <family val="2"/>
      <scheme val="minor"/>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i/>
      <sz val="10"/>
      <color theme="1"/>
      <name val="Calibri"/>
      <family val="2"/>
      <scheme val="minor"/>
    </font>
    <font>
      <b/>
      <sz val="10"/>
      <color theme="1"/>
      <name val="Calibri"/>
      <family val="2"/>
      <scheme val="minor"/>
    </font>
    <font>
      <b/>
      <i/>
      <sz val="16"/>
      <name val="Calibri"/>
      <family val="2"/>
      <scheme val="minor"/>
    </font>
    <font>
      <b/>
      <sz val="12"/>
      <color theme="1"/>
      <name val="Calibri"/>
      <family val="2"/>
      <scheme val="minor"/>
    </font>
    <font>
      <b/>
      <sz val="11"/>
      <color theme="0"/>
      <name val="Calibri"/>
      <family val="2"/>
      <scheme val="minor"/>
    </font>
    <font>
      <sz val="10"/>
      <color theme="0" tint="-0.249977111117893"/>
      <name val="Calibri"/>
      <family val="2"/>
      <scheme val="minor"/>
    </font>
    <font>
      <b/>
      <i/>
      <sz val="12"/>
      <name val="Calibri"/>
      <family val="2"/>
      <scheme val="minor"/>
    </font>
    <font>
      <i/>
      <sz val="12"/>
      <name val="Calibri"/>
      <family val="2"/>
      <scheme val="minor"/>
    </font>
    <font>
      <i/>
      <sz val="12"/>
      <color theme="1"/>
      <name val="Calibri"/>
      <family val="2"/>
      <scheme val="minor"/>
    </font>
    <font>
      <b/>
      <i/>
      <sz val="14"/>
      <color theme="1"/>
      <name val="Calibri"/>
      <family val="2"/>
      <scheme val="minor"/>
    </font>
    <font>
      <b/>
      <sz val="12"/>
      <color theme="0" tint="-0.499984740745262"/>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b/>
      <i/>
      <sz val="20"/>
      <name val="Calibri"/>
      <family val="2"/>
      <scheme val="minor"/>
    </font>
    <font>
      <b/>
      <i/>
      <sz val="22"/>
      <color theme="1"/>
      <name val="Calibri"/>
      <family val="2"/>
      <scheme val="minor"/>
    </font>
    <font>
      <sz val="10"/>
      <color theme="0"/>
      <name val="Arial"/>
      <family val="2"/>
    </font>
    <font>
      <sz val="11"/>
      <color theme="1"/>
      <name val="Arial Narrow"/>
      <family val="2"/>
    </font>
    <font>
      <b/>
      <sz val="10"/>
      <color theme="0"/>
      <name val="Arial"/>
      <family val="2"/>
    </font>
    <font>
      <b/>
      <sz val="9"/>
      <color indexed="81"/>
      <name val="Tahoma"/>
      <family val="2"/>
    </font>
    <font>
      <sz val="12"/>
      <color theme="0"/>
      <name val="Calibri"/>
      <family val="2"/>
      <scheme val="minor"/>
    </font>
    <font>
      <b/>
      <sz val="12"/>
      <color theme="0"/>
      <name val="Calibri"/>
      <family val="2"/>
      <scheme val="minor"/>
    </font>
    <font>
      <b/>
      <i/>
      <sz val="20"/>
      <color theme="1"/>
      <name val="Calibri"/>
      <family val="2"/>
      <scheme val="minor"/>
    </font>
    <font>
      <b/>
      <i/>
      <sz val="24"/>
      <color theme="1"/>
      <name val="Calibri"/>
      <family val="2"/>
      <scheme val="minor"/>
    </font>
    <font>
      <b/>
      <sz val="11"/>
      <color theme="0" tint="-0.34998626667073579"/>
      <name val="Arial Narrow"/>
      <family val="2"/>
    </font>
    <font>
      <b/>
      <sz val="11"/>
      <color theme="0" tint="-0.499984740745262"/>
      <name val="Arial Narrow"/>
      <family val="2"/>
    </font>
    <font>
      <sz val="11"/>
      <color theme="0" tint="-0.499984740745262"/>
      <name val="Arial Narrow"/>
      <family val="2"/>
    </font>
    <font>
      <b/>
      <sz val="11"/>
      <color theme="0" tint="-0.34998626667073579"/>
      <name val="Arial"/>
      <family val="2"/>
    </font>
  </fonts>
  <fills count="13">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theme="6" tint="0.79998168889431442"/>
        <bgColor indexed="64"/>
      </patternFill>
    </fill>
    <fill>
      <patternFill patternType="solid">
        <fgColor rgb="FFFFFF00"/>
        <bgColor indexed="64"/>
      </patternFill>
    </fill>
    <fill>
      <patternFill patternType="lightGray">
        <fgColor theme="0" tint="-4.9989318521683403E-2"/>
        <bgColor theme="0" tint="-4.9989318521683403E-2"/>
      </patternFill>
    </fill>
    <fill>
      <patternFill patternType="solid">
        <fgColor rgb="FFC00000"/>
        <bgColor auto="1"/>
      </patternFill>
    </fill>
    <fill>
      <patternFill patternType="solid">
        <fgColor theme="0"/>
        <bgColor theme="0"/>
      </patternFill>
    </fill>
    <fill>
      <patternFill patternType="solid">
        <fgColor theme="0" tint="-4.9989318521683403E-2"/>
        <bgColor auto="1"/>
      </patternFill>
    </fill>
    <fill>
      <patternFill patternType="solid">
        <fgColor theme="0" tint="-4.9989318521683403E-2"/>
        <bgColor theme="0"/>
      </patternFill>
    </fill>
    <fill>
      <patternFill patternType="lightGray">
        <fgColor theme="0" tint="-4.9989318521683403E-2"/>
        <bgColor theme="0"/>
      </patternFill>
    </fill>
  </fills>
  <borders count="4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right style="thin">
        <color indexed="64"/>
      </right>
      <top style="thin">
        <color indexed="64"/>
      </top>
      <bottom style="thin">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0" fontId="3" fillId="0" borderId="0"/>
  </cellStyleXfs>
  <cellXfs count="214">
    <xf numFmtId="0" fontId="0" fillId="0" borderId="0" xfId="0">
      <alignment vertical="center"/>
    </xf>
    <xf numFmtId="0" fontId="5" fillId="0" borderId="0" xfId="0" applyFont="1">
      <alignment vertical="center"/>
    </xf>
    <xf numFmtId="0" fontId="5" fillId="3" borderId="0" xfId="0" applyFont="1" applyFill="1">
      <alignment vertical="center"/>
    </xf>
    <xf numFmtId="0" fontId="8" fillId="4" borderId="0" xfId="0" applyFont="1" applyFill="1" applyAlignment="1"/>
    <xf numFmtId="0" fontId="8" fillId="4" borderId="0" xfId="0" applyFont="1" applyFill="1" applyAlignment="1">
      <alignment wrapText="1"/>
    </xf>
    <xf numFmtId="0" fontId="8" fillId="4" borderId="0" xfId="0" applyFont="1" applyFill="1" applyAlignment="1">
      <alignment horizontal="left"/>
    </xf>
    <xf numFmtId="0" fontId="8" fillId="0" borderId="0" xfId="0" applyFont="1" applyAlignment="1"/>
    <xf numFmtId="0" fontId="5" fillId="3" borderId="9" xfId="0" applyFont="1" applyFill="1" applyBorder="1" applyAlignment="1"/>
    <xf numFmtId="0" fontId="5" fillId="3" borderId="10" xfId="0" applyFont="1" applyFill="1" applyBorder="1" applyAlignment="1">
      <alignment horizontal="center"/>
    </xf>
    <xf numFmtId="0" fontId="9" fillId="3" borderId="10" xfId="0" applyFont="1" applyFill="1" applyBorder="1">
      <alignment vertical="center"/>
    </xf>
    <xf numFmtId="0" fontId="8" fillId="3" borderId="10" xfId="0" applyFont="1" applyFill="1" applyBorder="1" applyAlignment="1"/>
    <xf numFmtId="0" fontId="8" fillId="0" borderId="10" xfId="0" applyFont="1" applyBorder="1" applyAlignment="1">
      <alignment horizontal="left"/>
    </xf>
    <xf numFmtId="0" fontId="5" fillId="3" borderId="12" xfId="0" applyFont="1" applyFill="1" applyBorder="1" applyAlignment="1">
      <alignment horizontal="left"/>
    </xf>
    <xf numFmtId="0" fontId="5" fillId="3" borderId="0" xfId="0" applyFont="1" applyFill="1" applyAlignment="1">
      <alignment horizontal="left"/>
    </xf>
    <xf numFmtId="0" fontId="8" fillId="0" borderId="0" xfId="0" applyFont="1" applyAlignment="1">
      <alignment horizontal="left"/>
    </xf>
    <xf numFmtId="0" fontId="8" fillId="3" borderId="0" xfId="0" applyFont="1" applyFill="1" applyAlignment="1"/>
    <xf numFmtId="0" fontId="5" fillId="3" borderId="12" xfId="0" applyFont="1" applyFill="1" applyBorder="1" applyAlignment="1"/>
    <xf numFmtId="0" fontId="5" fillId="3" borderId="0" xfId="0" applyFont="1" applyFill="1" applyAlignment="1"/>
    <xf numFmtId="0" fontId="9" fillId="3" borderId="0" xfId="0" applyFont="1" applyFill="1">
      <alignment vertical="center"/>
    </xf>
    <xf numFmtId="0" fontId="13" fillId="3" borderId="10" xfId="0" applyFont="1" applyFill="1" applyBorder="1" applyAlignment="1"/>
    <xf numFmtId="0" fontId="13" fillId="0" borderId="0" xfId="0" applyFont="1" applyAlignment="1"/>
    <xf numFmtId="0" fontId="13" fillId="3" borderId="0" xfId="0" applyFont="1" applyFill="1" applyAlignment="1"/>
    <xf numFmtId="0" fontId="8" fillId="3" borderId="10" xfId="0" applyFont="1" applyFill="1" applyBorder="1" applyAlignment="1">
      <alignment horizontal="left"/>
    </xf>
    <xf numFmtId="0" fontId="8" fillId="3" borderId="0" xfId="0" applyFont="1" applyFill="1" applyAlignment="1">
      <alignment horizontal="left"/>
    </xf>
    <xf numFmtId="0" fontId="8" fillId="0" borderId="10" xfId="0" applyFont="1" applyBorder="1" applyAlignment="1"/>
    <xf numFmtId="0" fontId="8" fillId="0" borderId="11" xfId="0" applyFont="1" applyBorder="1" applyAlignment="1"/>
    <xf numFmtId="0" fontId="8" fillId="0" borderId="13" xfId="0" applyFont="1" applyBorder="1" applyAlignment="1"/>
    <xf numFmtId="0" fontId="8" fillId="0" borderId="15" xfId="0" applyFont="1" applyBorder="1" applyAlignment="1"/>
    <xf numFmtId="0" fontId="8" fillId="0" borderId="16" xfId="0" applyFont="1" applyBorder="1" applyAlignment="1"/>
    <xf numFmtId="0" fontId="14" fillId="0" borderId="0" xfId="0" applyFont="1" applyAlignment="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3" borderId="15" xfId="0" applyFont="1" applyFill="1" applyBorder="1" applyAlignment="1"/>
    <xf numFmtId="0" fontId="8" fillId="4" borderId="0" xfId="0" applyFont="1" applyFill="1" applyAlignment="1">
      <alignment horizontal="right"/>
    </xf>
    <xf numFmtId="0" fontId="5" fillId="3" borderId="0" xfId="0" applyFont="1" applyFill="1" applyAlignment="1">
      <alignment horizontal="right" vertical="center"/>
    </xf>
    <xf numFmtId="9" fontId="8" fillId="3" borderId="10" xfId="1" applyFont="1" applyFill="1" applyBorder="1" applyAlignment="1">
      <alignment horizontal="left"/>
    </xf>
    <xf numFmtId="9" fontId="8" fillId="3" borderId="0" xfId="1" applyFont="1" applyFill="1" applyBorder="1" applyAlignment="1">
      <alignment horizontal="left"/>
    </xf>
    <xf numFmtId="9" fontId="11" fillId="3" borderId="15" xfId="1" applyFont="1" applyFill="1" applyBorder="1" applyAlignment="1"/>
    <xf numFmtId="9" fontId="4" fillId="2" borderId="3" xfId="1" applyFont="1" applyFill="1" applyBorder="1" applyAlignment="1">
      <alignment horizontal="center" vertical="center" wrapText="1"/>
    </xf>
    <xf numFmtId="9" fontId="8" fillId="0" borderId="0" xfId="1" applyFont="1" applyFill="1" applyAlignment="1"/>
    <xf numFmtId="9" fontId="5" fillId="0" borderId="0" xfId="1" applyFont="1" applyBorder="1">
      <alignment vertical="center"/>
    </xf>
    <xf numFmtId="9" fontId="5" fillId="0" borderId="0" xfId="1" applyFont="1">
      <alignment vertical="center"/>
    </xf>
    <xf numFmtId="9" fontId="5" fillId="3" borderId="0" xfId="1" applyFont="1" applyFill="1">
      <alignment vertical="center"/>
    </xf>
    <xf numFmtId="9" fontId="5" fillId="3" borderId="0" xfId="1" applyFont="1" applyFill="1" applyBorder="1">
      <alignment vertical="center"/>
    </xf>
    <xf numFmtId="0" fontId="15" fillId="3" borderId="15" xfId="0" applyFont="1" applyFill="1" applyBorder="1" applyAlignment="1"/>
    <xf numFmtId="0" fontId="8" fillId="0" borderId="14" xfId="0" applyFont="1" applyBorder="1" applyAlignment="1"/>
    <xf numFmtId="0" fontId="11" fillId="3" borderId="15" xfId="0" applyFont="1" applyFill="1" applyBorder="1" applyAlignment="1">
      <alignment horizontal="right"/>
    </xf>
    <xf numFmtId="0" fontId="14" fillId="4" borderId="0" xfId="0" applyFont="1" applyFill="1" applyAlignment="1"/>
    <xf numFmtId="0" fontId="6" fillId="3" borderId="9" xfId="0" applyFont="1" applyFill="1" applyBorder="1" applyAlignment="1"/>
    <xf numFmtId="0" fontId="6" fillId="3" borderId="12" xfId="0" applyFont="1" applyFill="1" applyBorder="1" applyAlignment="1">
      <alignment horizontal="left"/>
    </xf>
    <xf numFmtId="0" fontId="6" fillId="3" borderId="12" xfId="0" applyFont="1" applyFill="1" applyBorder="1" applyAlignment="1"/>
    <xf numFmtId="0" fontId="6" fillId="0" borderId="0" xfId="0" applyFont="1">
      <alignment vertical="center"/>
    </xf>
    <xf numFmtId="0" fontId="10" fillId="3" borderId="11" xfId="0" applyFont="1" applyFill="1" applyBorder="1" applyAlignment="1">
      <alignment horizontal="right"/>
    </xf>
    <xf numFmtId="0" fontId="10" fillId="3" borderId="13" xfId="0" applyFont="1" applyFill="1" applyBorder="1" applyAlignment="1">
      <alignment horizontal="right"/>
    </xf>
    <xf numFmtId="14" fontId="10" fillId="3" borderId="13" xfId="0" applyNumberFormat="1" applyFont="1" applyFill="1" applyBorder="1" applyAlignment="1">
      <alignment horizontal="right"/>
    </xf>
    <xf numFmtId="0" fontId="11" fillId="3" borderId="16" xfId="0" applyFont="1" applyFill="1" applyBorder="1" applyAlignment="1">
      <alignment horizontal="right"/>
    </xf>
    <xf numFmtId="0" fontId="7" fillId="0" borderId="3" xfId="0" applyFont="1" applyBorder="1" applyAlignment="1">
      <alignment horizontal="center" vertical="center" wrapText="1"/>
    </xf>
    <xf numFmtId="0" fontId="9" fillId="3" borderId="0" xfId="0" applyFont="1" applyFill="1" applyAlignment="1">
      <alignment horizontal="left" vertical="center"/>
    </xf>
    <xf numFmtId="0" fontId="14" fillId="0" borderId="0" xfId="0" applyFont="1" applyAlignment="1">
      <alignment horizontal="right"/>
    </xf>
    <xf numFmtId="0" fontId="5" fillId="0" borderId="3" xfId="0" applyFont="1" applyBorder="1" applyAlignment="1"/>
    <xf numFmtId="0" fontId="18" fillId="0" borderId="0" xfId="0" applyFont="1" applyAlignment="1">
      <alignment horizontal="center"/>
    </xf>
    <xf numFmtId="0" fontId="11" fillId="3" borderId="15" xfId="0" applyFont="1" applyFill="1" applyBorder="1">
      <alignment vertical="center"/>
    </xf>
    <xf numFmtId="0" fontId="19" fillId="3" borderId="10" xfId="0" applyFont="1" applyFill="1" applyBorder="1" applyAlignment="1">
      <alignment horizontal="right" vertical="center"/>
    </xf>
    <xf numFmtId="0" fontId="19" fillId="3" borderId="0" xfId="0" applyFont="1" applyFill="1" applyAlignment="1">
      <alignment horizontal="right" vertical="center"/>
    </xf>
    <xf numFmtId="0" fontId="21" fillId="3" borderId="10" xfId="0" applyFont="1" applyFill="1" applyBorder="1" applyAlignment="1"/>
    <xf numFmtId="0" fontId="21" fillId="0" borderId="0" xfId="0" applyFont="1" applyAlignment="1"/>
    <xf numFmtId="0" fontId="20" fillId="3" borderId="0" xfId="0" applyFont="1" applyFill="1">
      <alignment vertical="center"/>
    </xf>
    <xf numFmtId="0" fontId="16" fillId="4" borderId="11" xfId="0" applyFont="1" applyFill="1" applyBorder="1" applyAlignment="1">
      <alignment horizontal="center"/>
    </xf>
    <xf numFmtId="0" fontId="5" fillId="3" borderId="29" xfId="0" applyFont="1" applyFill="1" applyBorder="1" applyAlignment="1">
      <alignment horizontal="left"/>
    </xf>
    <xf numFmtId="0" fontId="5" fillId="3" borderId="23" xfId="0" applyFont="1" applyFill="1" applyBorder="1" applyAlignment="1">
      <alignment horizontal="left"/>
    </xf>
    <xf numFmtId="0" fontId="10" fillId="3" borderId="11" xfId="0" applyFont="1" applyFill="1" applyBorder="1" applyAlignment="1"/>
    <xf numFmtId="0" fontId="10" fillId="3" borderId="13" xfId="0" applyFont="1" applyFill="1" applyBorder="1" applyAlignment="1">
      <alignment horizontal="left"/>
    </xf>
    <xf numFmtId="14" fontId="10" fillId="3" borderId="13" xfId="0" applyNumberFormat="1" applyFont="1" applyFill="1" applyBorder="1" applyAlignment="1">
      <alignment horizontal="left"/>
    </xf>
    <xf numFmtId="0" fontId="11" fillId="3" borderId="14" xfId="0" applyFont="1" applyFill="1" applyBorder="1" applyAlignment="1"/>
    <xf numFmtId="0" fontId="11" fillId="3" borderId="16" xfId="0" applyFont="1" applyFill="1" applyBorder="1" applyAlignment="1"/>
    <xf numFmtId="0" fontId="24" fillId="3" borderId="23" xfId="0" applyFont="1" applyFill="1" applyBorder="1" applyAlignment="1">
      <alignment horizontal="left"/>
    </xf>
    <xf numFmtId="0" fontId="24" fillId="3" borderId="25" xfId="0" applyFont="1" applyFill="1" applyBorder="1" applyAlignment="1">
      <alignment horizontal="left"/>
    </xf>
    <xf numFmtId="0" fontId="17" fillId="2" borderId="17" xfId="0" applyFont="1" applyFill="1" applyBorder="1" applyAlignment="1">
      <alignment horizontal="right" vertical="center"/>
    </xf>
    <xf numFmtId="0" fontId="17" fillId="2" borderId="11" xfId="0" applyFont="1" applyFill="1" applyBorder="1" applyAlignment="1">
      <alignment horizontal="right" vertical="center"/>
    </xf>
    <xf numFmtId="0" fontId="17" fillId="2" borderId="10" xfId="0" applyFont="1" applyFill="1" applyBorder="1" applyAlignment="1">
      <alignment horizontal="right" vertical="center"/>
    </xf>
    <xf numFmtId="0" fontId="17" fillId="2" borderId="9" xfId="0" applyFont="1" applyFill="1" applyBorder="1" applyAlignment="1">
      <alignment horizontal="center" vertical="center"/>
    </xf>
    <xf numFmtId="1" fontId="1" fillId="3" borderId="28" xfId="1" applyNumberFormat="1" applyFont="1" applyFill="1" applyBorder="1" applyAlignment="1">
      <alignment horizontal="right" vertical="center" wrapText="1"/>
    </xf>
    <xf numFmtId="1" fontId="26" fillId="3" borderId="29" xfId="1" applyNumberFormat="1" applyFont="1" applyFill="1" applyBorder="1" applyAlignment="1">
      <alignment horizontal="right"/>
    </xf>
    <xf numFmtId="1" fontId="1" fillId="3" borderId="30" xfId="1" applyNumberFormat="1" applyFont="1" applyFill="1" applyBorder="1" applyAlignment="1">
      <alignment horizontal="right" vertical="center" wrapText="1"/>
    </xf>
    <xf numFmtId="1" fontId="26" fillId="3" borderId="23" xfId="1" applyNumberFormat="1" applyFont="1" applyFill="1" applyBorder="1" applyAlignment="1">
      <alignment horizontal="right"/>
    </xf>
    <xf numFmtId="10" fontId="27" fillId="3" borderId="30" xfId="1" applyNumberFormat="1" applyFont="1" applyFill="1" applyBorder="1" applyAlignment="1">
      <alignment horizontal="right"/>
    </xf>
    <xf numFmtId="10" fontId="27" fillId="3" borderId="3" xfId="1" applyNumberFormat="1" applyFont="1" applyFill="1" applyBorder="1" applyAlignment="1">
      <alignment horizontal="right"/>
    </xf>
    <xf numFmtId="10" fontId="27" fillId="3" borderId="23" xfId="1" applyNumberFormat="1" applyFont="1" applyFill="1" applyBorder="1" applyAlignment="1">
      <alignment horizontal="right"/>
    </xf>
    <xf numFmtId="9" fontId="24" fillId="3" borderId="31" xfId="1" applyFont="1" applyFill="1" applyBorder="1" applyAlignment="1">
      <alignment horizontal="right" vertical="center"/>
    </xf>
    <xf numFmtId="9" fontId="24" fillId="3" borderId="25" xfId="1" applyFont="1" applyFill="1" applyBorder="1" applyAlignment="1">
      <alignment horizontal="right" vertical="center"/>
    </xf>
    <xf numFmtId="0" fontId="0" fillId="0" borderId="0" xfId="0" applyAlignment="1">
      <alignment horizontal="center" vertical="center"/>
    </xf>
    <xf numFmtId="0" fontId="0" fillId="0" borderId="3" xfId="0" applyBorder="1">
      <alignment vertical="center"/>
    </xf>
    <xf numFmtId="0" fontId="0" fillId="0" borderId="3" xfId="0" applyBorder="1" applyAlignment="1">
      <alignment horizontal="left" vertical="center"/>
    </xf>
    <xf numFmtId="0" fontId="0" fillId="0" borderId="3" xfId="0" applyBorder="1" applyAlignment="1">
      <alignment horizontal="left"/>
    </xf>
    <xf numFmtId="0" fontId="0" fillId="0" borderId="3" xfId="0" applyBorder="1" applyAlignment="1">
      <alignment horizontal="center" vertical="center"/>
    </xf>
    <xf numFmtId="0" fontId="0" fillId="0" borderId="35" xfId="0" applyBorder="1" applyAlignment="1">
      <alignment horizontal="left"/>
    </xf>
    <xf numFmtId="0" fontId="20" fillId="3" borderId="10" xfId="0" applyFont="1" applyFill="1" applyBorder="1">
      <alignment vertical="center"/>
    </xf>
    <xf numFmtId="0" fontId="0" fillId="6" borderId="0" xfId="0" applyFill="1" applyAlignment="1">
      <alignment horizontal="center" vertical="center"/>
    </xf>
    <xf numFmtId="0" fontId="0" fillId="5" borderId="3" xfId="0" applyFill="1" applyBorder="1" applyAlignment="1">
      <alignment horizontal="left" vertical="center"/>
    </xf>
    <xf numFmtId="0" fontId="0" fillId="7" borderId="0" xfId="0" applyFill="1">
      <alignment vertical="center"/>
    </xf>
    <xf numFmtId="0" fontId="31" fillId="7" borderId="0" xfId="0" applyFont="1" applyFill="1" applyAlignment="1">
      <alignment vertical="center" wrapText="1"/>
    </xf>
    <xf numFmtId="0" fontId="31" fillId="0" borderId="0" xfId="0" applyFont="1" applyAlignment="1">
      <alignment vertical="center" wrapText="1"/>
    </xf>
    <xf numFmtId="0" fontId="32" fillId="10" borderId="0" xfId="0" applyFont="1" applyFill="1">
      <alignment vertical="center"/>
    </xf>
    <xf numFmtId="0" fontId="0" fillId="11" borderId="0" xfId="0" applyFill="1">
      <alignment vertical="center"/>
    </xf>
    <xf numFmtId="0" fontId="0" fillId="11" borderId="0" xfId="0" applyFill="1" applyAlignment="1">
      <alignment vertical="center" wrapText="1"/>
    </xf>
    <xf numFmtId="9" fontId="5" fillId="0" borderId="0" xfId="1" applyFont="1" applyAlignment="1">
      <alignment vertical="center"/>
    </xf>
    <xf numFmtId="0" fontId="0" fillId="0" borderId="0" xfId="0" applyAlignment="1">
      <alignment horizontal="left" indent="1"/>
    </xf>
    <xf numFmtId="0" fontId="34" fillId="8" borderId="36" xfId="0" applyFont="1" applyFill="1" applyBorder="1">
      <alignment vertical="center"/>
    </xf>
    <xf numFmtId="0" fontId="34" fillId="8" borderId="3" xfId="0" applyFont="1" applyFill="1" applyBorder="1">
      <alignment vertical="center"/>
    </xf>
    <xf numFmtId="0" fontId="35" fillId="8" borderId="3" xfId="0" applyFont="1" applyFill="1" applyBorder="1">
      <alignment vertical="center"/>
    </xf>
    <xf numFmtId="9" fontId="6" fillId="0" borderId="3" xfId="1" applyFont="1" applyFill="1" applyBorder="1" applyAlignment="1">
      <alignment horizontal="center" vertical="center" wrapText="1"/>
    </xf>
    <xf numFmtId="0" fontId="5" fillId="9" borderId="0" xfId="0" applyFont="1" applyFill="1" applyAlignment="1">
      <alignment horizontal="center" vertical="center" wrapText="1"/>
    </xf>
    <xf numFmtId="0" fontId="5" fillId="0" borderId="3" xfId="0" applyFont="1" applyBorder="1" applyAlignment="1">
      <alignment vertical="center" wrapText="1"/>
    </xf>
    <xf numFmtId="0" fontId="5" fillId="9" borderId="32"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5" fillId="9" borderId="34" xfId="0" applyFont="1" applyFill="1" applyBorder="1" applyAlignment="1">
      <alignment horizontal="left" vertical="center" wrapText="1"/>
    </xf>
    <xf numFmtId="0" fontId="35" fillId="8" borderId="3" xfId="0" applyFont="1" applyFill="1" applyBorder="1" applyAlignment="1">
      <alignment horizontal="center" vertical="center" wrapText="1"/>
    </xf>
    <xf numFmtId="0" fontId="5" fillId="9" borderId="39" xfId="0" applyFont="1" applyFill="1" applyBorder="1" applyAlignment="1">
      <alignment horizontal="center" vertical="center" wrapText="1"/>
    </xf>
    <xf numFmtId="0" fontId="5" fillId="9" borderId="26" xfId="0" applyFont="1" applyFill="1" applyBorder="1" applyAlignment="1">
      <alignment horizontal="center" vertical="center" wrapText="1"/>
    </xf>
    <xf numFmtId="0" fontId="5" fillId="9" borderId="5" xfId="0" applyFont="1" applyFill="1" applyBorder="1" applyAlignment="1">
      <alignment horizontal="left" vertical="center" wrapText="1"/>
    </xf>
    <xf numFmtId="0" fontId="5" fillId="9" borderId="4" xfId="0" applyFont="1" applyFill="1" applyBorder="1" applyAlignment="1">
      <alignment horizontal="left" vertical="center" wrapText="1"/>
    </xf>
    <xf numFmtId="0" fontId="5" fillId="9" borderId="6" xfId="0" applyFont="1" applyFill="1" applyBorder="1" applyAlignment="1">
      <alignment horizontal="left" vertical="center" wrapText="1"/>
    </xf>
    <xf numFmtId="0" fontId="5" fillId="9" borderId="7" xfId="0" applyFont="1" applyFill="1" applyBorder="1" applyAlignment="1">
      <alignment horizontal="left" vertical="center" wrapText="1"/>
    </xf>
    <xf numFmtId="0" fontId="5" fillId="9" borderId="1" xfId="0" applyFont="1" applyFill="1" applyBorder="1" applyAlignment="1">
      <alignment horizontal="left" vertical="center" wrapText="1"/>
    </xf>
    <xf numFmtId="0" fontId="5" fillId="9" borderId="8" xfId="0" applyFont="1" applyFill="1" applyBorder="1" applyAlignment="1">
      <alignment horizontal="left" vertical="center" wrapText="1"/>
    </xf>
    <xf numFmtId="0" fontId="5" fillId="9" borderId="3"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0" xfId="0" applyFont="1" applyFill="1" applyAlignment="1">
      <alignment horizontal="center" vertical="center" wrapText="1"/>
    </xf>
    <xf numFmtId="0" fontId="28" fillId="3" borderId="13"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38" fillId="7" borderId="43" xfId="0" applyFont="1" applyFill="1" applyBorder="1" applyAlignment="1">
      <alignment horizontal="left" vertical="center" wrapText="1"/>
    </xf>
    <xf numFmtId="0" fontId="41" fillId="7" borderId="43" xfId="0" applyFont="1" applyFill="1" applyBorder="1" applyAlignment="1">
      <alignment horizontal="left" vertical="center" wrapText="1"/>
    </xf>
    <xf numFmtId="0" fontId="39" fillId="7" borderId="43" xfId="0" applyFont="1" applyFill="1" applyBorder="1" applyAlignment="1">
      <alignment vertical="center" wrapText="1"/>
    </xf>
    <xf numFmtId="0" fontId="41" fillId="7" borderId="43" xfId="0" applyFont="1" applyFill="1" applyBorder="1" applyAlignment="1">
      <alignment vertical="center" wrapText="1"/>
    </xf>
    <xf numFmtId="0" fontId="38" fillId="7" borderId="43" xfId="0" applyFont="1" applyFill="1" applyBorder="1" applyAlignment="1">
      <alignment vertical="center" wrapText="1"/>
    </xf>
    <xf numFmtId="0" fontId="39" fillId="7" borderId="43" xfId="0" applyFont="1" applyFill="1" applyBorder="1" applyAlignment="1">
      <alignment horizontal="center" vertical="center" wrapText="1"/>
    </xf>
    <xf numFmtId="0" fontId="38" fillId="7" borderId="43" xfId="0" applyFont="1" applyFill="1" applyBorder="1" applyAlignment="1">
      <alignment horizontal="center" vertical="center" wrapText="1"/>
    </xf>
    <xf numFmtId="0" fontId="31" fillId="12" borderId="28" xfId="0" applyFont="1" applyFill="1" applyBorder="1" applyAlignment="1">
      <alignment vertical="center" wrapText="1"/>
    </xf>
    <xf numFmtId="0" fontId="0" fillId="12" borderId="41" xfId="0" applyFill="1" applyBorder="1" applyAlignment="1">
      <alignment vertical="center" wrapText="1"/>
    </xf>
    <xf numFmtId="0" fontId="0" fillId="12" borderId="30" xfId="0" applyFill="1" applyBorder="1" applyAlignment="1">
      <alignment vertical="center" wrapText="1"/>
    </xf>
    <xf numFmtId="0" fontId="0" fillId="12" borderId="40" xfId="0" applyFill="1" applyBorder="1" applyAlignment="1">
      <alignment vertical="center" wrapText="1"/>
    </xf>
    <xf numFmtId="0" fontId="0" fillId="12" borderId="31" xfId="0" applyFill="1" applyBorder="1" applyAlignment="1">
      <alignment vertical="center" wrapText="1"/>
    </xf>
    <xf numFmtId="0" fontId="0" fillId="12" borderId="42" xfId="0" applyFill="1" applyBorder="1" applyAlignment="1">
      <alignment vertical="center" wrapText="1"/>
    </xf>
    <xf numFmtId="0" fontId="19" fillId="3" borderId="10" xfId="0" applyFont="1" applyFill="1" applyBorder="1" applyAlignment="1">
      <alignment horizontal="center" vertical="center"/>
    </xf>
    <xf numFmtId="0" fontId="19" fillId="3" borderId="0" xfId="0" applyFont="1" applyFill="1" applyAlignment="1">
      <alignment horizontal="center" vertical="center"/>
    </xf>
    <xf numFmtId="0" fontId="19" fillId="3" borderId="15" xfId="0" applyFont="1" applyFill="1" applyBorder="1" applyAlignment="1">
      <alignment horizontal="center" vertical="center"/>
    </xf>
    <xf numFmtId="0" fontId="36" fillId="0" borderId="10" xfId="0" applyFont="1" applyBorder="1" applyAlignment="1">
      <alignment horizontal="center" vertical="center"/>
    </xf>
    <xf numFmtId="0" fontId="37" fillId="0" borderId="10" xfId="0" applyFont="1" applyBorder="1" applyAlignment="1">
      <alignment horizontal="center" vertical="center"/>
    </xf>
    <xf numFmtId="0" fontId="37" fillId="0" borderId="0" xfId="0" applyFont="1" applyAlignment="1">
      <alignment horizontal="center" vertical="center"/>
    </xf>
    <xf numFmtId="0" fontId="37" fillId="0" borderId="15" xfId="0" applyFont="1" applyBorder="1" applyAlignment="1">
      <alignment horizontal="center" vertical="center"/>
    </xf>
    <xf numFmtId="0" fontId="5" fillId="0" borderId="3" xfId="0" applyFont="1" applyBorder="1" applyAlignment="1">
      <alignment horizontal="left"/>
    </xf>
    <xf numFmtId="0" fontId="6" fillId="0" borderId="40" xfId="0" applyFont="1" applyBorder="1" applyAlignment="1">
      <alignment horizontal="center"/>
    </xf>
    <xf numFmtId="0" fontId="6" fillId="0" borderId="44" xfId="0" applyFont="1" applyBorder="1" applyAlignment="1">
      <alignment horizontal="center"/>
    </xf>
    <xf numFmtId="0" fontId="25" fillId="3" borderId="17"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18"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8" fillId="3" borderId="10" xfId="0" applyFont="1" applyFill="1" applyBorder="1" applyAlignment="1">
      <alignment horizontal="center" vertical="center"/>
    </xf>
    <xf numFmtId="0" fontId="28" fillId="3" borderId="0" xfId="0" applyFont="1" applyFill="1" applyAlignment="1">
      <alignment horizontal="center" vertical="center"/>
    </xf>
    <xf numFmtId="0" fontId="28" fillId="3" borderId="15" xfId="0" applyFont="1" applyFill="1" applyBorder="1" applyAlignment="1">
      <alignment horizontal="center" vertical="center"/>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22" fillId="4" borderId="32" xfId="0" applyFont="1" applyFill="1" applyBorder="1" applyAlignment="1">
      <alignment horizontal="center"/>
    </xf>
    <xf numFmtId="0" fontId="22" fillId="4" borderId="33" xfId="0" applyFont="1" applyFill="1" applyBorder="1" applyAlignment="1">
      <alignment horizontal="center"/>
    </xf>
    <xf numFmtId="0" fontId="22" fillId="4" borderId="34" xfId="0" applyFont="1" applyFill="1" applyBorder="1" applyAlignment="1">
      <alignment horizontal="center"/>
    </xf>
    <xf numFmtId="0" fontId="23" fillId="4" borderId="32" xfId="0" applyFont="1" applyFill="1" applyBorder="1" applyAlignment="1">
      <alignment horizontal="center"/>
    </xf>
    <xf numFmtId="0" fontId="23" fillId="4" borderId="33" xfId="0" applyFont="1" applyFill="1" applyBorder="1" applyAlignment="1">
      <alignment horizontal="center"/>
    </xf>
    <xf numFmtId="0" fontId="23" fillId="4" borderId="34" xfId="0" applyFont="1" applyFill="1" applyBorder="1" applyAlignment="1">
      <alignment horizontal="center"/>
    </xf>
    <xf numFmtId="0" fontId="36" fillId="3" borderId="10"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0" xfId="0" applyFont="1" applyFill="1" applyAlignment="1">
      <alignment horizontal="center" vertical="center"/>
    </xf>
    <xf numFmtId="0" fontId="29" fillId="3" borderId="1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0" xfId="0" applyFont="1" applyFill="1" applyBorder="1" applyAlignment="1">
      <alignment horizontal="left" vertical="center"/>
    </xf>
    <xf numFmtId="0" fontId="4" fillId="2" borderId="21" xfId="0" applyFont="1" applyFill="1" applyBorder="1" applyAlignment="1">
      <alignment horizontal="left" vertical="center"/>
    </xf>
    <xf numFmtId="0" fontId="4" fillId="2" borderId="15" xfId="0" applyFont="1" applyFill="1" applyBorder="1" applyAlignment="1">
      <alignment horizontal="left" vertical="center"/>
    </xf>
    <xf numFmtId="0" fontId="4" fillId="2" borderId="24" xfId="0" applyFont="1" applyFill="1" applyBorder="1" applyAlignment="1">
      <alignment horizontal="left" vertical="center"/>
    </xf>
    <xf numFmtId="0" fontId="4" fillId="2" borderId="2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7" fillId="0" borderId="12" xfId="0"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xf>
    <xf numFmtId="0" fontId="7" fillId="0" borderId="20" xfId="0" applyFont="1" applyBorder="1" applyAlignment="1">
      <alignment horizontal="center"/>
    </xf>
    <xf numFmtId="0" fontId="7" fillId="0" borderId="1" xfId="0" applyFont="1" applyBorder="1" applyAlignment="1">
      <alignment horizontal="center"/>
    </xf>
    <xf numFmtId="0" fontId="7" fillId="0" borderId="8" xfId="0" applyFont="1" applyBorder="1" applyAlignment="1">
      <alignment horizontal="center"/>
    </xf>
    <xf numFmtId="2" fontId="4" fillId="2" borderId="3" xfId="0" applyNumberFormat="1" applyFont="1" applyFill="1" applyBorder="1" applyAlignment="1">
      <alignment horizontal="center" vertical="top" wrapText="1"/>
    </xf>
    <xf numFmtId="0" fontId="7" fillId="0" borderId="3" xfId="0" applyFont="1" applyBorder="1" applyAlignment="1">
      <alignment horizontal="center"/>
    </xf>
    <xf numFmtId="0" fontId="7" fillId="0" borderId="26" xfId="0" applyFont="1" applyBorder="1" applyAlignment="1">
      <alignment horizontal="center"/>
    </xf>
    <xf numFmtId="0" fontId="7" fillId="0" borderId="26" xfId="0" applyFont="1" applyBorder="1" applyAlignment="1">
      <alignment horizontal="justify" vertical="top" wrapText="1"/>
    </xf>
    <xf numFmtId="0" fontId="7" fillId="0" borderId="26" xfId="0" applyFont="1" applyBorder="1" applyAlignment="1">
      <alignment horizontal="justify" vertical="top"/>
    </xf>
    <xf numFmtId="0" fontId="7" fillId="0" borderId="3" xfId="0" applyFont="1" applyBorder="1" applyAlignment="1">
      <alignment horizontal="justify" vertical="top"/>
    </xf>
    <xf numFmtId="0" fontId="4" fillId="2" borderId="3" xfId="0" applyFont="1" applyFill="1" applyBorder="1" applyAlignment="1">
      <alignment horizontal="center"/>
    </xf>
    <xf numFmtId="0" fontId="4" fillId="2" borderId="4" xfId="0" applyFont="1" applyFill="1" applyBorder="1" applyAlignment="1">
      <alignment horizontal="left" vertical="center"/>
    </xf>
    <xf numFmtId="0" fontId="4" fillId="2" borderId="6" xfId="0" applyFont="1" applyFill="1" applyBorder="1" applyAlignment="1">
      <alignment horizontal="left" vertical="center"/>
    </xf>
    <xf numFmtId="0" fontId="4" fillId="2" borderId="1" xfId="0" applyFont="1" applyFill="1" applyBorder="1" applyAlignment="1">
      <alignment horizontal="left" vertical="center"/>
    </xf>
    <xf numFmtId="0" fontId="4" fillId="2" borderId="8" xfId="0" applyFont="1" applyFill="1" applyBorder="1" applyAlignment="1">
      <alignment horizontal="left" vertical="center"/>
    </xf>
    <xf numFmtId="0" fontId="0" fillId="0" borderId="0" xfId="0" applyAlignment="1">
      <alignment horizontal="center" vertical="center"/>
    </xf>
    <xf numFmtId="0" fontId="5" fillId="9" borderId="37" xfId="0" applyFont="1" applyFill="1" applyBorder="1" applyAlignment="1">
      <alignment vertical="center"/>
    </xf>
    <xf numFmtId="0" fontId="5" fillId="9" borderId="38" xfId="0" applyFont="1" applyFill="1" applyBorder="1" applyAlignment="1">
      <alignment vertical="center"/>
    </xf>
  </cellXfs>
  <cellStyles count="3">
    <cellStyle name="Normal" xfId="0" builtinId="0"/>
    <cellStyle name="Normal 3" xfId="2" xr:uid="{00000000-0005-0000-0000-00000100000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'!$E$12</c:f>
              <c:strCache>
                <c:ptCount val="1"/>
                <c:pt idx="0">
                  <c:v>Indice</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'!$F$12:$Q$12</c:f>
              <c:numCache>
                <c:formatCode>0.00%</c:formatCode>
                <c:ptCount val="12"/>
                <c:pt idx="0">
                  <c:v>0</c:v>
                </c:pt>
                <c:pt idx="1">
                  <c:v>0</c:v>
                </c:pt>
                <c:pt idx="2">
                  <c:v>0</c:v>
                </c:pt>
                <c:pt idx="3">
                  <c:v>0</c:v>
                </c:pt>
                <c:pt idx="4">
                  <c:v>0</c:v>
                </c:pt>
                <c:pt idx="5">
                  <c:v>0</c:v>
                </c:pt>
                <c:pt idx="6">
                  <c:v>0</c:v>
                </c:pt>
                <c:pt idx="7">
                  <c:v>0</c:v>
                </c:pt>
                <c:pt idx="8">
                  <c:v>0.76</c:v>
                </c:pt>
                <c:pt idx="9">
                  <c:v>0.80769230769230771</c:v>
                </c:pt>
                <c:pt idx="10">
                  <c:v>0.75</c:v>
                </c:pt>
                <c:pt idx="11">
                  <c:v>0.73913043478260865</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0-88D5-4E0B-BBFF-AA3F90D2E22E}"/>
            </c:ext>
          </c:extLst>
        </c:ser>
        <c:ser>
          <c:idx val="3"/>
          <c:order val="1"/>
          <c:tx>
            <c:strRef>
              <c:f>'REPORTE DE DATOS '!$E$13</c:f>
              <c:strCache>
                <c:ptCount val="1"/>
                <c:pt idx="0">
                  <c:v>Meta Cuatrimestral</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'REPORTE DE DATOS '!$F$13:$Q$13</c:f>
              <c:numCache>
                <c:formatCode>0%</c:formatCode>
                <c:ptCount val="12"/>
                <c:pt idx="0">
                  <c:v>0.7</c:v>
                </c:pt>
                <c:pt idx="1">
                  <c:v>0.7</c:v>
                </c:pt>
                <c:pt idx="2">
                  <c:v>0.7</c:v>
                </c:pt>
                <c:pt idx="3">
                  <c:v>0.7</c:v>
                </c:pt>
                <c:pt idx="4">
                  <c:v>0.7</c:v>
                </c:pt>
                <c:pt idx="5">
                  <c:v>0.7</c:v>
                </c:pt>
                <c:pt idx="6">
                  <c:v>0.7</c:v>
                </c:pt>
                <c:pt idx="7">
                  <c:v>0.7</c:v>
                </c:pt>
                <c:pt idx="8">
                  <c:v>0.7</c:v>
                </c:pt>
                <c:pt idx="9">
                  <c:v>0.7</c:v>
                </c:pt>
                <c:pt idx="10">
                  <c:v>0.7</c:v>
                </c:pt>
                <c:pt idx="11">
                  <c:v>0.7</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1-88D5-4E0B-BBFF-AA3F90D2E22E}"/>
            </c:ext>
          </c:extLst>
        </c:ser>
        <c:dLbls>
          <c:showLegendKey val="0"/>
          <c:showVal val="1"/>
          <c:showCatName val="0"/>
          <c:showSerName val="0"/>
          <c:showPercent val="0"/>
          <c:showBubbleSize val="0"/>
        </c:dLbls>
        <c:marker val="1"/>
        <c:smooth val="0"/>
        <c:axId val="668669152"/>
        <c:axId val="668669696"/>
      </c:lineChart>
      <c:catAx>
        <c:axId val="668669152"/>
        <c:scaling>
          <c:orientation val="minMax"/>
        </c:scaling>
        <c:delete val="0"/>
        <c:axPos val="b"/>
        <c:numFmt formatCode="General" sourceLinked="0"/>
        <c:majorTickMark val="none"/>
        <c:minorTickMark val="none"/>
        <c:tickLblPos val="nextTo"/>
        <c:crossAx val="668669696"/>
        <c:crosses val="autoZero"/>
        <c:auto val="1"/>
        <c:lblAlgn val="ctr"/>
        <c:lblOffset val="100"/>
        <c:noMultiLvlLbl val="0"/>
      </c:catAx>
      <c:valAx>
        <c:axId val="668669696"/>
        <c:scaling>
          <c:orientation val="minMax"/>
        </c:scaling>
        <c:delete val="1"/>
        <c:axPos val="l"/>
        <c:numFmt formatCode="0%" sourceLinked="0"/>
        <c:majorTickMark val="out"/>
        <c:minorTickMark val="none"/>
        <c:tickLblPos val="nextTo"/>
        <c:crossAx val="66866915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442257</xdr:colOff>
      <xdr:row>4</xdr:row>
      <xdr:rowOff>98936</xdr:rowOff>
    </xdr:from>
    <xdr:to>
      <xdr:col>2</xdr:col>
      <xdr:colOff>851534</xdr:colOff>
      <xdr:row>6</xdr:row>
      <xdr:rowOff>249555</xdr:rowOff>
    </xdr:to>
    <xdr:pic>
      <xdr:nvPicPr>
        <xdr:cNvPr id="2" name="Imagen 3">
          <a:extLst>
            <a:ext uri="{FF2B5EF4-FFF2-40B4-BE49-F238E27FC236}">
              <a16:creationId xmlns:a16="http://schemas.microsoft.com/office/drawing/2014/main" id="{BB65E251-F444-4658-8AE6-384A06F600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5632" y="270386"/>
          <a:ext cx="2219027" cy="836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288348</xdr:colOff>
      <xdr:row>1</xdr:row>
      <xdr:rowOff>20780</xdr:rowOff>
    </xdr:from>
    <xdr:to>
      <xdr:col>1</xdr:col>
      <xdr:colOff>823480</xdr:colOff>
      <xdr:row>4</xdr:row>
      <xdr:rowOff>96980</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288348" y="211280"/>
          <a:ext cx="1513609" cy="56976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212912</xdr:colOff>
      <xdr:row>1</xdr:row>
      <xdr:rowOff>78442</xdr:rowOff>
    </xdr:from>
    <xdr:to>
      <xdr:col>2</xdr:col>
      <xdr:colOff>612091</xdr:colOff>
      <xdr:row>4</xdr:row>
      <xdr:rowOff>15802</xdr:rowOff>
    </xdr:to>
    <xdr:pic>
      <xdr:nvPicPr>
        <xdr:cNvPr id="9" name="5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srcRect l="13578" t="18731" r="65886" b="66163"/>
        <a:stretch>
          <a:fillRect/>
        </a:stretch>
      </xdr:blipFill>
      <xdr:spPr bwMode="auto">
        <a:xfrm>
          <a:off x="459441" y="246530"/>
          <a:ext cx="1239621" cy="54247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8</xdr:row>
      <xdr:rowOff>19050</xdr:rowOff>
    </xdr:from>
    <xdr:to>
      <xdr:col>11</xdr:col>
      <xdr:colOff>542925</xdr:colOff>
      <xdr:row>24</xdr:row>
      <xdr:rowOff>76199</xdr:rowOff>
    </xdr:to>
    <xdr:graphicFrame macro="">
      <xdr:nvGraphicFramePr>
        <xdr:cNvPr id="25" name="4 Gráfico">
          <a:extLst>
            <a:ext uri="{FF2B5EF4-FFF2-40B4-BE49-F238E27FC236}">
              <a16:creationId xmlns:a16="http://schemas.microsoft.com/office/drawing/2014/main" i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392207</xdr:colOff>
      <xdr:row>1</xdr:row>
      <xdr:rowOff>100852</xdr:rowOff>
    </xdr:from>
    <xdr:to>
      <xdr:col>4</xdr:col>
      <xdr:colOff>526677</xdr:colOff>
      <xdr:row>4</xdr:row>
      <xdr:rowOff>145676</xdr:rowOff>
    </xdr:to>
    <xdr:pic>
      <xdr:nvPicPr>
        <xdr:cNvPr id="9" name="5 Imagen">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2" cstate="print"/>
        <a:srcRect l="13578" t="18731" r="65886" b="66163"/>
        <a:stretch>
          <a:fillRect/>
        </a:stretch>
      </xdr:blipFill>
      <xdr:spPr bwMode="auto">
        <a:xfrm>
          <a:off x="638736" y="291352"/>
          <a:ext cx="1949823" cy="649942"/>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Downloads/Formato%20factores%20Criticos%20de%20ex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CE"/>
      <sheetName val="CARACTERIZACION INDICADOR"/>
      <sheetName val="REPORTE DE DATOS "/>
      <sheetName val="GRAFICOS ANALISIS"/>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dimension ref="A1:P20"/>
  <sheetViews>
    <sheetView showGridLines="0" zoomScale="90" zoomScaleNormal="90" workbookViewId="0">
      <selection activeCell="K31" sqref="K31"/>
    </sheetView>
  </sheetViews>
  <sheetFormatPr defaultColWidth="11.42578125" defaultRowHeight="12.75"/>
  <cols>
    <col min="1" max="1" width="5" customWidth="1"/>
    <col min="2" max="2" width="27.140625" customWidth="1"/>
    <col min="3" max="3" width="18.5703125" customWidth="1"/>
    <col min="4" max="4" width="13.7109375" customWidth="1"/>
    <col min="5" max="5" width="14.42578125" customWidth="1"/>
    <col min="9" max="9" width="13.7109375" customWidth="1"/>
    <col min="11" max="11" width="24.140625" customWidth="1"/>
    <col min="12" max="12" width="14" customWidth="1"/>
    <col min="14" max="14" width="16.140625" customWidth="1"/>
    <col min="15" max="15" width="5.28515625" customWidth="1"/>
  </cols>
  <sheetData>
    <row r="1" spans="1:16" ht="13.5" thickBot="1">
      <c r="A1" s="99"/>
      <c r="B1" s="99"/>
      <c r="C1" s="99"/>
      <c r="D1" s="99"/>
      <c r="E1" s="99"/>
      <c r="F1" s="99"/>
      <c r="G1" s="99"/>
      <c r="H1" s="99"/>
      <c r="I1" s="99"/>
      <c r="J1" s="99"/>
      <c r="K1" s="99"/>
      <c r="L1" s="99"/>
      <c r="M1" s="99"/>
      <c r="N1" s="99"/>
      <c r="O1" s="99"/>
      <c r="P1" s="99"/>
    </row>
    <row r="2" spans="1:16" ht="19.5" customHeight="1" thickBot="1">
      <c r="A2" s="99"/>
      <c r="B2" s="132" t="s">
        <v>0</v>
      </c>
      <c r="C2" s="133"/>
      <c r="D2" s="134" t="s">
        <v>1</v>
      </c>
      <c r="E2" s="135"/>
      <c r="F2" s="137" t="s">
        <v>2</v>
      </c>
      <c r="G2" s="138"/>
      <c r="H2" s="138"/>
      <c r="I2" s="138"/>
      <c r="J2" s="134" t="s">
        <v>3</v>
      </c>
      <c r="K2" s="135"/>
      <c r="L2" s="134" t="s">
        <v>4</v>
      </c>
      <c r="M2" s="136"/>
      <c r="N2" s="134" t="s">
        <v>5</v>
      </c>
      <c r="O2" s="99"/>
      <c r="P2" s="99"/>
    </row>
    <row r="3" spans="1:16" ht="15" customHeight="1" thickBot="1">
      <c r="A3" s="99"/>
      <c r="B3" s="133"/>
      <c r="C3" s="133"/>
      <c r="D3" s="135"/>
      <c r="E3" s="135"/>
      <c r="F3" s="138"/>
      <c r="G3" s="138"/>
      <c r="H3" s="138"/>
      <c r="I3" s="138"/>
      <c r="J3" s="135"/>
      <c r="K3" s="135"/>
      <c r="L3" s="136"/>
      <c r="M3" s="136"/>
      <c r="N3" s="135"/>
      <c r="O3" s="99"/>
      <c r="P3" s="99"/>
    </row>
    <row r="4" spans="1:16" ht="13.5" thickBot="1">
      <c r="A4" s="99"/>
      <c r="B4" s="99"/>
      <c r="C4" s="99"/>
      <c r="D4" s="99"/>
      <c r="E4" s="99"/>
      <c r="F4" s="99"/>
      <c r="G4" s="99"/>
      <c r="H4" s="99"/>
      <c r="I4" s="99"/>
      <c r="J4" s="99"/>
      <c r="K4" s="99"/>
      <c r="L4" s="99"/>
      <c r="M4" s="99"/>
      <c r="N4" s="99"/>
      <c r="O4" s="99"/>
      <c r="P4" s="99"/>
    </row>
    <row r="5" spans="1:16" s="101" customFormat="1" ht="28.15" customHeight="1">
      <c r="A5" s="100"/>
      <c r="B5" s="139"/>
      <c r="C5" s="140"/>
      <c r="D5" s="145" t="s">
        <v>6</v>
      </c>
      <c r="E5" s="145"/>
      <c r="F5" s="145" t="s">
        <v>7</v>
      </c>
      <c r="G5" s="145"/>
      <c r="H5" s="145"/>
      <c r="I5" s="145"/>
      <c r="J5" s="126" t="s">
        <v>8</v>
      </c>
      <c r="K5" s="126"/>
      <c r="L5" s="126"/>
      <c r="M5" s="126"/>
      <c r="N5" s="127"/>
      <c r="O5" s="100"/>
      <c r="P5" s="99"/>
    </row>
    <row r="6" spans="1:16" s="101" customFormat="1" ht="26.45" customHeight="1">
      <c r="A6" s="100"/>
      <c r="B6" s="141"/>
      <c r="C6" s="142"/>
      <c r="D6" s="146" t="s">
        <v>9</v>
      </c>
      <c r="E6" s="146"/>
      <c r="F6" s="146" t="s">
        <v>10</v>
      </c>
      <c r="G6" s="146"/>
      <c r="H6" s="146"/>
      <c r="I6" s="146"/>
      <c r="J6" s="128"/>
      <c r="K6" s="128"/>
      <c r="L6" s="128"/>
      <c r="M6" s="128"/>
      <c r="N6" s="129"/>
      <c r="O6" s="100"/>
      <c r="P6" s="99"/>
    </row>
    <row r="7" spans="1:16" s="101" customFormat="1" ht="26.45" customHeight="1" thickBot="1">
      <c r="A7" s="100"/>
      <c r="B7" s="143"/>
      <c r="C7" s="144"/>
      <c r="D7" s="147" t="s">
        <v>11</v>
      </c>
      <c r="E7" s="147"/>
      <c r="F7" s="147" t="s">
        <v>12</v>
      </c>
      <c r="G7" s="147"/>
      <c r="H7" s="147"/>
      <c r="I7" s="147"/>
      <c r="J7" s="130"/>
      <c r="K7" s="130"/>
      <c r="L7" s="130"/>
      <c r="M7" s="130"/>
      <c r="N7" s="131"/>
      <c r="O7" s="100"/>
      <c r="P7" s="99"/>
    </row>
    <row r="8" spans="1:16">
      <c r="A8" s="99"/>
      <c r="B8" s="99"/>
      <c r="C8" s="99"/>
      <c r="D8" s="99"/>
      <c r="E8" s="99"/>
      <c r="F8" s="99"/>
      <c r="G8" s="99"/>
      <c r="H8" s="99"/>
      <c r="I8" s="99"/>
      <c r="J8" s="99"/>
      <c r="K8" s="99"/>
      <c r="L8" s="99"/>
      <c r="M8" s="99"/>
      <c r="N8" s="99"/>
      <c r="O8" s="99"/>
      <c r="P8" s="99"/>
    </row>
    <row r="9" spans="1:16" ht="13.5" thickBot="1">
      <c r="A9" s="99"/>
      <c r="B9" s="99"/>
      <c r="C9" s="99"/>
      <c r="D9" s="99"/>
      <c r="E9" s="99"/>
      <c r="F9" s="99"/>
      <c r="G9" s="99"/>
      <c r="H9" s="99"/>
      <c r="I9" s="99"/>
      <c r="J9" s="99"/>
      <c r="K9" s="99"/>
      <c r="L9" s="99"/>
      <c r="M9" s="99"/>
      <c r="N9" s="99"/>
      <c r="O9" s="99"/>
      <c r="P9" s="99"/>
    </row>
    <row r="10" spans="1:16" ht="37.15" customHeight="1" thickBot="1">
      <c r="A10" s="99"/>
      <c r="B10" s="107" t="s">
        <v>13</v>
      </c>
      <c r="C10" s="212" t="str">
        <f>+'CARACTERIZACION INDICADOR'!F3</f>
        <v>Nómina</v>
      </c>
      <c r="D10" s="212"/>
      <c r="E10" s="212"/>
      <c r="F10" s="212"/>
      <c r="G10" s="212"/>
      <c r="H10" s="212"/>
      <c r="I10" s="212"/>
      <c r="J10" s="212"/>
      <c r="K10" s="212"/>
      <c r="L10" s="212"/>
      <c r="M10" s="212"/>
      <c r="N10" s="213"/>
      <c r="O10" s="99"/>
      <c r="P10" s="99"/>
    </row>
    <row r="11" spans="1:16" ht="13.5" thickBot="1">
      <c r="A11" s="99"/>
      <c r="B11" s="99"/>
      <c r="C11" s="99"/>
      <c r="D11" s="99"/>
      <c r="E11" s="99"/>
      <c r="F11" s="99"/>
      <c r="G11" s="99"/>
      <c r="H11" s="99"/>
      <c r="I11" s="99"/>
      <c r="J11" s="99"/>
      <c r="K11" s="99"/>
      <c r="L11" s="99"/>
      <c r="M11" s="99"/>
      <c r="N11" s="99"/>
      <c r="O11" s="99"/>
      <c r="P11" s="99"/>
    </row>
    <row r="12" spans="1:16" ht="37.15" customHeight="1" thickBot="1">
      <c r="A12" s="99"/>
      <c r="B12" s="99"/>
      <c r="C12" s="108" t="s">
        <v>14</v>
      </c>
      <c r="D12" s="113" t="s">
        <v>15</v>
      </c>
      <c r="E12" s="114"/>
      <c r="F12" s="114"/>
      <c r="G12" s="114"/>
      <c r="H12" s="114"/>
      <c r="I12" s="114"/>
      <c r="J12" s="114"/>
      <c r="K12" s="114"/>
      <c r="L12" s="114"/>
      <c r="M12" s="115"/>
      <c r="N12" s="99"/>
      <c r="O12" s="99"/>
      <c r="P12" s="99"/>
    </row>
    <row r="13" spans="1:16">
      <c r="A13" s="99"/>
      <c r="B13" s="99"/>
      <c r="C13" s="99"/>
      <c r="D13" s="99"/>
      <c r="E13" s="99"/>
      <c r="F13" s="99"/>
      <c r="G13" s="99"/>
      <c r="H13" s="99"/>
      <c r="I13" s="99"/>
      <c r="J13" s="99"/>
      <c r="K13" s="99"/>
      <c r="L13" s="99"/>
      <c r="M13" s="99"/>
      <c r="N13" s="99"/>
      <c r="O13" s="99"/>
      <c r="P13" s="99"/>
    </row>
    <row r="14" spans="1:16" ht="15.75">
      <c r="A14" s="99"/>
      <c r="B14" s="109" t="s">
        <v>16</v>
      </c>
      <c r="C14" s="116" t="s">
        <v>17</v>
      </c>
      <c r="D14" s="116"/>
      <c r="E14" s="116"/>
      <c r="F14" s="116"/>
      <c r="G14" s="116"/>
      <c r="H14" s="102"/>
      <c r="I14" s="116" t="s">
        <v>18</v>
      </c>
      <c r="J14" s="116"/>
      <c r="K14" s="116"/>
      <c r="L14" s="116"/>
      <c r="M14" s="116"/>
      <c r="N14" s="116"/>
      <c r="O14" s="102"/>
      <c r="P14" s="99"/>
    </row>
    <row r="15" spans="1:16" ht="12.75" customHeight="1">
      <c r="A15" s="99"/>
      <c r="B15" s="117" t="s">
        <v>19</v>
      </c>
      <c r="C15" s="119" t="s">
        <v>20</v>
      </c>
      <c r="D15" s="120"/>
      <c r="E15" s="120"/>
      <c r="F15" s="120"/>
      <c r="G15" s="121"/>
      <c r="H15" s="103"/>
      <c r="I15" s="125" t="s">
        <v>21</v>
      </c>
      <c r="J15" s="125"/>
      <c r="K15" s="125"/>
      <c r="L15" s="125"/>
      <c r="M15" s="125"/>
      <c r="N15" s="125"/>
      <c r="O15" s="104"/>
      <c r="P15" s="99"/>
    </row>
    <row r="16" spans="1:16">
      <c r="A16" s="99"/>
      <c r="B16" s="118"/>
      <c r="C16" s="122"/>
      <c r="D16" s="123"/>
      <c r="E16" s="123"/>
      <c r="F16" s="123"/>
      <c r="G16" s="124"/>
      <c r="H16" s="103"/>
      <c r="I16" s="125"/>
      <c r="J16" s="125"/>
      <c r="K16" s="125"/>
      <c r="L16" s="125"/>
      <c r="M16" s="125"/>
      <c r="N16" s="125"/>
      <c r="O16" s="104"/>
      <c r="P16" s="99"/>
    </row>
    <row r="17" spans="1:16">
      <c r="A17" s="99"/>
      <c r="B17" s="117" t="s">
        <v>22</v>
      </c>
      <c r="C17" s="119" t="s">
        <v>23</v>
      </c>
      <c r="D17" s="120"/>
      <c r="E17" s="120"/>
      <c r="F17" s="120"/>
      <c r="G17" s="121"/>
      <c r="H17" s="103"/>
      <c r="I17" s="125"/>
      <c r="J17" s="125"/>
      <c r="K17" s="125"/>
      <c r="L17" s="125"/>
      <c r="M17" s="125"/>
      <c r="N17" s="125"/>
      <c r="O17" s="104"/>
      <c r="P17" s="99"/>
    </row>
    <row r="18" spans="1:16">
      <c r="A18" s="99"/>
      <c r="B18" s="118"/>
      <c r="C18" s="122"/>
      <c r="D18" s="123"/>
      <c r="E18" s="123"/>
      <c r="F18" s="123"/>
      <c r="G18" s="124"/>
      <c r="H18" s="103"/>
      <c r="I18" s="125"/>
      <c r="J18" s="125"/>
      <c r="K18" s="125"/>
      <c r="L18" s="125"/>
      <c r="M18" s="125"/>
      <c r="N18" s="125"/>
      <c r="O18" s="104"/>
      <c r="P18" s="99"/>
    </row>
    <row r="19" spans="1:16">
      <c r="A19" s="99"/>
      <c r="B19" s="103"/>
      <c r="C19" s="103"/>
      <c r="D19" s="103"/>
      <c r="E19" s="103"/>
      <c r="F19" s="103"/>
      <c r="G19" s="103"/>
      <c r="H19" s="103"/>
      <c r="I19" s="111"/>
      <c r="J19" s="111"/>
      <c r="K19" s="111"/>
      <c r="L19" s="111"/>
      <c r="M19" s="111"/>
      <c r="N19" s="111"/>
      <c r="O19" s="104"/>
      <c r="P19" s="99"/>
    </row>
    <row r="20" spans="1:16" ht="12" customHeight="1">
      <c r="A20" s="99"/>
      <c r="B20" s="99"/>
      <c r="C20" s="99"/>
      <c r="D20" s="99"/>
      <c r="E20" s="99"/>
      <c r="F20" s="99"/>
      <c r="G20" s="99"/>
      <c r="H20" s="99"/>
      <c r="I20" s="99"/>
      <c r="J20" s="99"/>
      <c r="K20" s="99"/>
      <c r="L20" s="99"/>
      <c r="M20" s="99"/>
      <c r="N20" s="99"/>
      <c r="O20" s="99"/>
      <c r="P20" s="99"/>
    </row>
  </sheetData>
  <mergeCells count="23">
    <mergeCell ref="J5:N7"/>
    <mergeCell ref="B2:C3"/>
    <mergeCell ref="D2:E3"/>
    <mergeCell ref="J2:K3"/>
    <mergeCell ref="L2:M3"/>
    <mergeCell ref="N2:N3"/>
    <mergeCell ref="F2:I3"/>
    <mergeCell ref="B5:C7"/>
    <mergeCell ref="D5:E5"/>
    <mergeCell ref="D6:E6"/>
    <mergeCell ref="D7:E7"/>
    <mergeCell ref="F5:I5"/>
    <mergeCell ref="F6:I6"/>
    <mergeCell ref="F7:I7"/>
    <mergeCell ref="C10:N10"/>
    <mergeCell ref="D12:M12"/>
    <mergeCell ref="C14:G14"/>
    <mergeCell ref="I14:N14"/>
    <mergeCell ref="B15:B16"/>
    <mergeCell ref="C15:G16"/>
    <mergeCell ref="I15:N18"/>
    <mergeCell ref="B17:B18"/>
    <mergeCell ref="C17:G18"/>
  </mergeCells>
  <dataValidations count="2">
    <dataValidation type="list" allowBlank="1" showInputMessage="1" showErrorMessage="1" sqref="F6" xr:uid="{00000000-0002-0000-0000-000000000000}">
      <formula1>INDIRECT($F$5)</formula1>
    </dataValidation>
    <dataValidation type="list" allowBlank="1" showInputMessage="1" showErrorMessage="1" sqref="F5" xr:uid="{00000000-0002-0000-0000-000001000000}">
      <formula1>Macroproceso</formula1>
    </dataValidation>
  </dataValidations>
  <pageMargins left="0.7" right="0.7" top="0.75" bottom="0.75" header="0.3" footer="0.3"/>
  <pageSetup paperSize="9" scale="42" orientation="portrait" r:id="rId1"/>
  <headerFooter>
    <oddHeader xml:space="preserve">&amp;C
</oddHeader>
    <oddFooter>&amp;C&amp;"Arial,Negrita"Macroproceso:&amp;"Arial,Normal" Control de la Gestión Instituciona
&amp;"Arial,Negrita"Proceso: &amp;"Arial,Normal"Seguimiento,  medición y evaluación de la Gestión
&amp;"Arial,Negrita"Formato:&amp;"Arial,Normal" Formato de Indicadores</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N16"/>
  <sheetViews>
    <sheetView showGridLines="0" tabSelected="1" zoomScale="110" zoomScaleNormal="110" zoomScaleSheetLayoutView="80" workbookViewId="0">
      <selection activeCell="C23" sqref="C23"/>
    </sheetView>
  </sheetViews>
  <sheetFormatPr defaultColWidth="11.42578125" defaultRowHeight="16.5" customHeight="1"/>
  <cols>
    <col min="1" max="1" width="14.7109375" style="51" customWidth="1"/>
    <col min="2" max="2" width="18.7109375" style="1" customWidth="1"/>
    <col min="3" max="3" width="39.28515625" style="1" customWidth="1"/>
    <col min="4" max="4" width="11.42578125" style="1" customWidth="1"/>
    <col min="5" max="5" width="15.140625" style="1" customWidth="1"/>
    <col min="6" max="6" width="59.28515625" style="1" customWidth="1"/>
    <col min="7" max="8" width="13.28515625" style="1" customWidth="1"/>
    <col min="9" max="10" width="17.42578125" style="1" customWidth="1"/>
    <col min="11" max="11" width="10.28515625" style="1" customWidth="1"/>
    <col min="12" max="12" width="15.140625" style="41" customWidth="1"/>
    <col min="13" max="13" width="15.5703125" style="1" customWidth="1"/>
    <col min="14" max="14" width="2.5703125" style="1" customWidth="1"/>
    <col min="15" max="16384" width="11.42578125" style="1"/>
  </cols>
  <sheetData>
    <row r="1" spans="1:14" ht="15" customHeight="1" thickBot="1">
      <c r="A1" s="47"/>
      <c r="B1" s="3"/>
      <c r="C1" s="3"/>
      <c r="D1" s="3"/>
      <c r="E1" s="3"/>
      <c r="F1" s="3"/>
      <c r="G1" s="3"/>
      <c r="H1" s="3"/>
      <c r="I1" s="3"/>
      <c r="J1" s="3"/>
      <c r="K1" s="3"/>
      <c r="L1" s="3"/>
      <c r="M1" s="3"/>
      <c r="N1" s="3"/>
    </row>
    <row r="2" spans="1:14" s="6" customFormat="1" ht="12.95" customHeight="1">
      <c r="A2" s="48"/>
      <c r="B2" s="9"/>
      <c r="C2" s="24"/>
      <c r="D2" s="10"/>
      <c r="E2" s="62" t="s">
        <v>24</v>
      </c>
      <c r="F2" s="96" t="str">
        <f>+'FACTORES CRÍTIOS DE ÉXITO'!F5</f>
        <v>Gestión.del.Talento.Humano</v>
      </c>
      <c r="G2" s="148" t="s">
        <v>25</v>
      </c>
      <c r="H2" s="149"/>
      <c r="I2" s="149"/>
      <c r="J2" s="149"/>
      <c r="K2" s="149"/>
      <c r="L2" s="35"/>
      <c r="M2" s="70"/>
      <c r="N2" s="3"/>
    </row>
    <row r="3" spans="1:14" s="6" customFormat="1" ht="12.95" customHeight="1">
      <c r="A3" s="49"/>
      <c r="B3" s="57"/>
      <c r="D3" s="15"/>
      <c r="E3" s="63" t="s">
        <v>9</v>
      </c>
      <c r="F3" s="66" t="str">
        <f>+'FACTORES CRÍTIOS DE ÉXITO'!F6</f>
        <v>Nómina</v>
      </c>
      <c r="G3" s="150"/>
      <c r="H3" s="150"/>
      <c r="I3" s="150"/>
      <c r="J3" s="150"/>
      <c r="K3" s="150"/>
      <c r="L3" s="36"/>
      <c r="M3" s="71"/>
      <c r="N3" s="3"/>
    </row>
    <row r="4" spans="1:14" s="6" customFormat="1" ht="12.95" customHeight="1">
      <c r="A4" s="50"/>
      <c r="B4" s="18"/>
      <c r="D4" s="15"/>
      <c r="E4" s="63" t="s">
        <v>11</v>
      </c>
      <c r="F4" s="66" t="s">
        <v>12</v>
      </c>
      <c r="G4" s="150"/>
      <c r="H4" s="150"/>
      <c r="I4" s="150"/>
      <c r="J4" s="150"/>
      <c r="K4" s="150"/>
      <c r="L4" s="36"/>
      <c r="M4" s="72"/>
      <c r="N4" s="3"/>
    </row>
    <row r="5" spans="1:14" s="6" customFormat="1" ht="14.25" customHeight="1" thickBot="1">
      <c r="A5" s="73"/>
      <c r="B5" s="32"/>
      <c r="C5" s="44"/>
      <c r="D5" s="32"/>
      <c r="E5" s="32"/>
      <c r="F5" s="61"/>
      <c r="G5" s="151"/>
      <c r="H5" s="151"/>
      <c r="I5" s="151"/>
      <c r="J5" s="151"/>
      <c r="K5" s="151"/>
      <c r="L5" s="37"/>
      <c r="M5" s="74"/>
      <c r="N5" s="3"/>
    </row>
    <row r="6" spans="1:14" ht="15" customHeight="1">
      <c r="A6" s="47"/>
      <c r="B6" s="3"/>
      <c r="C6" s="3"/>
      <c r="D6" s="3"/>
      <c r="E6" s="3"/>
      <c r="F6" s="3"/>
      <c r="G6" s="3"/>
      <c r="H6" s="3"/>
      <c r="I6" s="3"/>
      <c r="J6" s="3"/>
      <c r="K6" s="3"/>
      <c r="L6" s="3"/>
      <c r="M6" s="3"/>
      <c r="N6" s="3"/>
    </row>
    <row r="7" spans="1:14" ht="45" customHeight="1">
      <c r="A7" s="30" t="s">
        <v>26</v>
      </c>
      <c r="B7" s="31" t="s">
        <v>27</v>
      </c>
      <c r="C7" s="31" t="s">
        <v>28</v>
      </c>
      <c r="D7" s="31" t="s">
        <v>29</v>
      </c>
      <c r="E7" s="31" t="s">
        <v>30</v>
      </c>
      <c r="F7" s="31" t="s">
        <v>31</v>
      </c>
      <c r="G7" s="31" t="s">
        <v>32</v>
      </c>
      <c r="H7" s="31" t="s">
        <v>33</v>
      </c>
      <c r="I7" s="31" t="s">
        <v>34</v>
      </c>
      <c r="J7" s="31" t="s">
        <v>35</v>
      </c>
      <c r="K7" s="31" t="s">
        <v>36</v>
      </c>
      <c r="L7" s="38" t="s">
        <v>37</v>
      </c>
      <c r="M7" s="30" t="s">
        <v>38</v>
      </c>
      <c r="N7" s="3"/>
    </row>
    <row r="8" spans="1:14" ht="64.5" customHeight="1">
      <c r="A8" s="112" t="s">
        <v>39</v>
      </c>
      <c r="B8" s="56" t="s">
        <v>40</v>
      </c>
      <c r="C8" s="56" t="s">
        <v>41</v>
      </c>
      <c r="D8" s="56" t="s">
        <v>42</v>
      </c>
      <c r="E8" s="56" t="s">
        <v>43</v>
      </c>
      <c r="F8" s="56" t="s">
        <v>44</v>
      </c>
      <c r="G8" s="56" t="s">
        <v>45</v>
      </c>
      <c r="H8" s="56" t="s">
        <v>45</v>
      </c>
      <c r="I8" s="56" t="s">
        <v>46</v>
      </c>
      <c r="J8" s="56" t="s">
        <v>47</v>
      </c>
      <c r="K8" s="56" t="s">
        <v>48</v>
      </c>
      <c r="L8" s="110">
        <v>0.7</v>
      </c>
      <c r="M8" s="56" t="s">
        <v>49</v>
      </c>
      <c r="N8" s="3"/>
    </row>
    <row r="9" spans="1:14" ht="12.75" customHeight="1">
      <c r="A9" s="47"/>
      <c r="B9" s="3"/>
      <c r="C9" s="3"/>
      <c r="D9" s="3"/>
      <c r="E9" s="3"/>
      <c r="F9" s="3"/>
      <c r="G9" s="3"/>
      <c r="H9" s="3"/>
      <c r="I9" s="3"/>
      <c r="J9" s="3"/>
      <c r="K9" s="3"/>
      <c r="L9" s="3"/>
      <c r="M9" s="3"/>
      <c r="N9" s="3"/>
    </row>
    <row r="10" spans="1:14" ht="16.5" customHeight="1">
      <c r="A10" s="29"/>
      <c r="B10" s="6"/>
      <c r="C10" s="6"/>
      <c r="D10" s="6"/>
      <c r="E10" s="6"/>
      <c r="F10" s="6"/>
      <c r="G10" s="6"/>
      <c r="H10" s="6"/>
      <c r="I10" s="6"/>
      <c r="J10" s="6"/>
      <c r="K10" s="6"/>
      <c r="L10" s="39"/>
      <c r="M10" s="6"/>
      <c r="N10" s="6"/>
    </row>
    <row r="11" spans="1:14" ht="16.5" customHeight="1">
      <c r="A11" s="58" t="s">
        <v>50</v>
      </c>
      <c r="B11" s="152" t="s">
        <v>51</v>
      </c>
      <c r="C11" s="152"/>
      <c r="D11" s="59" t="s">
        <v>52</v>
      </c>
      <c r="E11" s="153" t="s">
        <v>53</v>
      </c>
      <c r="F11" s="154"/>
      <c r="L11" s="40"/>
    </row>
    <row r="12" spans="1:14" ht="16.5" customHeight="1">
      <c r="A12" s="58" t="s">
        <v>54</v>
      </c>
      <c r="B12" s="152" t="s">
        <v>55</v>
      </c>
      <c r="C12" s="152"/>
      <c r="D12" s="59" t="s">
        <v>52</v>
      </c>
      <c r="E12" s="153" t="s">
        <v>56</v>
      </c>
      <c r="F12" s="154"/>
    </row>
    <row r="13" spans="1:14" ht="16.5" customHeight="1">
      <c r="A13" s="58" t="s">
        <v>57</v>
      </c>
      <c r="B13" s="152" t="s">
        <v>58</v>
      </c>
      <c r="C13" s="152"/>
      <c r="D13" s="59" t="s">
        <v>52</v>
      </c>
      <c r="E13" s="153" t="s">
        <v>59</v>
      </c>
      <c r="F13" s="154"/>
      <c r="H13" s="41"/>
    </row>
    <row r="14" spans="1:14" ht="16.5" customHeight="1">
      <c r="A14" s="29"/>
      <c r="B14" s="60"/>
      <c r="C14" s="60"/>
      <c r="D14" s="60"/>
      <c r="E14" s="60"/>
      <c r="F14" s="60"/>
    </row>
    <row r="16" spans="1:14" ht="16.5" customHeight="1">
      <c r="C16" s="105"/>
      <c r="G16" s="41"/>
    </row>
  </sheetData>
  <mergeCells count="7">
    <mergeCell ref="G2:K5"/>
    <mergeCell ref="B11:C11"/>
    <mergeCell ref="B12:C12"/>
    <mergeCell ref="B13:C13"/>
    <mergeCell ref="E11:F11"/>
    <mergeCell ref="E12:F12"/>
    <mergeCell ref="E13:F13"/>
  </mergeCells>
  <printOptions horizontalCentered="1" verticalCentered="1"/>
  <pageMargins left="1.1811023622047245" right="0" top="0.98425196850393704" bottom="0.98425196850393704" header="0.51181102362204722" footer="0.51181102362204722"/>
  <pageSetup paperSize="5" scale="66" orientation="landscape" r:id="rId1"/>
  <headerFooter>
    <oddFooter>&amp;L&amp;8DE-SOGI-PR-06-FR-01 V04 F23-11-2015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AG14"/>
  <sheetViews>
    <sheetView showGridLines="0" topLeftCell="D1" zoomScale="85" zoomScaleNormal="85" workbookViewId="0">
      <selection activeCell="R12" sqref="R12"/>
    </sheetView>
  </sheetViews>
  <sheetFormatPr defaultColWidth="11.42578125" defaultRowHeight="15" customHeight="1"/>
  <cols>
    <col min="1" max="1" width="3.7109375" style="2" customWidth="1"/>
    <col min="2" max="2" width="12.5703125" style="2" customWidth="1"/>
    <col min="3" max="3" width="21.7109375" style="2" customWidth="1"/>
    <col min="4" max="4" width="50" style="2" customWidth="1"/>
    <col min="5" max="5" width="56.28515625" style="2" customWidth="1"/>
    <col min="6" max="8" width="14.7109375" style="34" customWidth="1"/>
    <col min="9" max="17" width="14.7109375" style="2" customWidth="1"/>
    <col min="18" max="18" width="11.7109375" style="34" customWidth="1"/>
    <col min="19" max="19" width="3.7109375" style="2" customWidth="1"/>
    <col min="20" max="16384" width="11.42578125" style="2"/>
  </cols>
  <sheetData>
    <row r="1" spans="1:33" s="6" customFormat="1" ht="13.5" thickBot="1">
      <c r="A1" s="3"/>
      <c r="B1" s="3"/>
      <c r="C1" s="3"/>
      <c r="D1" s="4"/>
      <c r="E1" s="3"/>
      <c r="F1" s="33"/>
      <c r="G1" s="33"/>
      <c r="H1" s="33"/>
      <c r="I1" s="3"/>
      <c r="J1" s="3"/>
      <c r="K1" s="3"/>
      <c r="L1" s="3"/>
      <c r="M1" s="3"/>
      <c r="N1" s="3"/>
      <c r="O1" s="3"/>
      <c r="P1" s="3"/>
      <c r="Q1" s="3"/>
      <c r="R1" s="33"/>
      <c r="S1" s="3"/>
    </row>
    <row r="2" spans="1:33" s="6" customFormat="1" ht="15.75" customHeight="1">
      <c r="A2" s="3"/>
      <c r="B2" s="7"/>
      <c r="C2" s="8"/>
      <c r="D2" s="62" t="s">
        <v>6</v>
      </c>
      <c r="E2" s="64" t="str">
        <f>+'CARACTERIZACION INDICADOR'!F2</f>
        <v>Gestión.del.Talento.Humano</v>
      </c>
      <c r="F2" s="10"/>
      <c r="G2" s="161" t="s">
        <v>60</v>
      </c>
      <c r="H2" s="161"/>
      <c r="I2" s="161"/>
      <c r="J2" s="19"/>
      <c r="K2" s="10"/>
      <c r="L2" s="10"/>
      <c r="M2" s="22"/>
      <c r="N2" s="19"/>
      <c r="O2" s="10"/>
      <c r="P2" s="10"/>
      <c r="Q2" s="22"/>
      <c r="R2" s="52"/>
      <c r="S2" s="3"/>
    </row>
    <row r="3" spans="1:33" s="6" customFormat="1" ht="15.75" customHeight="1">
      <c r="A3" s="3"/>
      <c r="B3" s="12"/>
      <c r="C3" s="13"/>
      <c r="D3" s="63" t="s">
        <v>9</v>
      </c>
      <c r="E3" s="65" t="str">
        <f>+'CARACTERIZACION INDICADOR'!F3</f>
        <v>Nómina</v>
      </c>
      <c r="G3" s="162"/>
      <c r="H3" s="162"/>
      <c r="I3" s="162"/>
      <c r="J3" s="20"/>
      <c r="N3" s="20"/>
      <c r="R3" s="53"/>
      <c r="S3" s="3"/>
    </row>
    <row r="4" spans="1:33" s="6" customFormat="1" ht="15.75" customHeight="1">
      <c r="A4" s="3"/>
      <c r="B4" s="16"/>
      <c r="C4" s="17"/>
      <c r="D4" s="63" t="s">
        <v>11</v>
      </c>
      <c r="E4" s="66" t="s">
        <v>12</v>
      </c>
      <c r="F4" s="18"/>
      <c r="G4" s="162"/>
      <c r="H4" s="162"/>
      <c r="I4" s="162"/>
      <c r="J4" s="21"/>
      <c r="K4" s="15"/>
      <c r="L4" s="15"/>
      <c r="M4" s="15"/>
      <c r="N4" s="21"/>
      <c r="O4" s="15"/>
      <c r="P4" s="15"/>
      <c r="Q4" s="15"/>
      <c r="R4" s="54"/>
      <c r="S4" s="3"/>
    </row>
    <row r="5" spans="1:33" s="6" customFormat="1" ht="21.75" customHeight="1" thickBot="1">
      <c r="A5" s="3"/>
      <c r="B5" s="45"/>
      <c r="C5" s="32"/>
      <c r="D5" s="44"/>
      <c r="E5" s="32"/>
      <c r="F5" s="46"/>
      <c r="G5" s="163"/>
      <c r="H5" s="163"/>
      <c r="I5" s="163"/>
      <c r="J5" s="32"/>
      <c r="K5" s="32"/>
      <c r="L5" s="32"/>
      <c r="M5" s="32"/>
      <c r="N5" s="32"/>
      <c r="O5" s="32"/>
      <c r="P5" s="32"/>
      <c r="Q5" s="32"/>
      <c r="R5" s="55"/>
      <c r="S5" s="3"/>
    </row>
    <row r="6" spans="1:33" s="6" customFormat="1" ht="21.75" customHeight="1" thickBot="1">
      <c r="A6" s="3"/>
      <c r="B6" s="3"/>
      <c r="C6" s="3"/>
      <c r="D6" s="3"/>
      <c r="E6" s="3"/>
      <c r="F6" s="33"/>
      <c r="G6" s="33"/>
      <c r="H6" s="33"/>
      <c r="I6" s="3"/>
      <c r="J6" s="3"/>
      <c r="K6" s="3"/>
      <c r="L6" s="3"/>
      <c r="M6" s="3"/>
      <c r="N6" s="3"/>
      <c r="O6" s="3"/>
      <c r="P6" s="3"/>
      <c r="Q6" s="3"/>
      <c r="R6" s="33"/>
      <c r="S6" s="3"/>
    </row>
    <row r="7" spans="1:33" s="6" customFormat="1" ht="19.5" thickBot="1">
      <c r="A7" s="3"/>
      <c r="B7" s="164" t="s">
        <v>26</v>
      </c>
      <c r="C7" s="167" t="s">
        <v>61</v>
      </c>
      <c r="D7" s="167" t="s">
        <v>31</v>
      </c>
      <c r="E7" s="167" t="s">
        <v>62</v>
      </c>
      <c r="F7" s="170" t="s">
        <v>60</v>
      </c>
      <c r="G7" s="171"/>
      <c r="H7" s="171"/>
      <c r="I7" s="171"/>
      <c r="J7" s="171"/>
      <c r="K7" s="171"/>
      <c r="L7" s="171"/>
      <c r="M7" s="171"/>
      <c r="N7" s="171"/>
      <c r="O7" s="171"/>
      <c r="P7" s="171"/>
      <c r="Q7" s="171"/>
      <c r="R7" s="172"/>
      <c r="S7" s="3"/>
    </row>
    <row r="8" spans="1:33" s="6" customFormat="1" ht="16.5" thickBot="1">
      <c r="A8" s="3"/>
      <c r="B8" s="165"/>
      <c r="C8" s="168"/>
      <c r="D8" s="168"/>
      <c r="E8" s="168"/>
      <c r="F8" s="173" t="s">
        <v>63</v>
      </c>
      <c r="G8" s="174"/>
      <c r="H8" s="174"/>
      <c r="I8" s="175"/>
      <c r="J8" s="173" t="s">
        <v>64</v>
      </c>
      <c r="K8" s="174"/>
      <c r="L8" s="174"/>
      <c r="M8" s="175"/>
      <c r="N8" s="173" t="s">
        <v>65</v>
      </c>
      <c r="O8" s="174"/>
      <c r="P8" s="174"/>
      <c r="Q8" s="175"/>
      <c r="R8" s="67"/>
      <c r="S8" s="3"/>
    </row>
    <row r="9" spans="1:33" ht="15.75" thickBot="1">
      <c r="A9" s="3"/>
      <c r="B9" s="166"/>
      <c r="C9" s="169"/>
      <c r="D9" s="169"/>
      <c r="E9" s="169"/>
      <c r="F9" s="77" t="s">
        <v>66</v>
      </c>
      <c r="G9" s="78" t="s">
        <v>67</v>
      </c>
      <c r="H9" s="79" t="s">
        <v>68</v>
      </c>
      <c r="I9" s="80" t="s">
        <v>69</v>
      </c>
      <c r="J9" s="80" t="s">
        <v>70</v>
      </c>
      <c r="K9" s="80" t="s">
        <v>71</v>
      </c>
      <c r="L9" s="80" t="s">
        <v>72</v>
      </c>
      <c r="M9" s="80" t="s">
        <v>73</v>
      </c>
      <c r="N9" s="80" t="s">
        <v>74</v>
      </c>
      <c r="O9" s="80" t="s">
        <v>75</v>
      </c>
      <c r="P9" s="80" t="s">
        <v>76</v>
      </c>
      <c r="Q9" s="80" t="s">
        <v>77</v>
      </c>
      <c r="R9" s="77" t="s">
        <v>78</v>
      </c>
      <c r="S9" s="3"/>
    </row>
    <row r="10" spans="1:33" ht="15" customHeight="1">
      <c r="A10" s="3"/>
      <c r="B10" s="158" t="str">
        <f>'CARACTERIZACION INDICADOR'!A8</f>
        <v>MP - GNTH - PO - 03 - IN - 02</v>
      </c>
      <c r="C10" s="155" t="str">
        <f>+'CARACTERIZACION INDICADOR'!B8</f>
        <v>Total de Solicitudes de Cesantías</v>
      </c>
      <c r="D10" s="155" t="str">
        <f>+'CARACTERIZACION INDICADOR'!F8</f>
        <v xml:space="preserve">Solicitudes  de retiro  de Cesantías  que cumplen con requisitos /Total  solicitudes retiro de cesantias presentadas </v>
      </c>
      <c r="E10" s="68" t="s">
        <v>79</v>
      </c>
      <c r="F10" s="81"/>
      <c r="G10" s="81"/>
      <c r="H10" s="81"/>
      <c r="I10" s="81"/>
      <c r="J10" s="81"/>
      <c r="K10" s="81"/>
      <c r="L10" s="81"/>
      <c r="M10" s="81"/>
      <c r="N10" s="81">
        <v>19</v>
      </c>
      <c r="O10" s="81">
        <v>21</v>
      </c>
      <c r="P10" s="81">
        <v>15</v>
      </c>
      <c r="Q10" s="81">
        <v>17</v>
      </c>
      <c r="R10" s="82">
        <f>SUM(F10:Q10)</f>
        <v>72</v>
      </c>
      <c r="S10" s="3"/>
    </row>
    <row r="11" spans="1:33" ht="15" customHeight="1">
      <c r="A11" s="3"/>
      <c r="B11" s="159"/>
      <c r="C11" s="156"/>
      <c r="D11" s="156"/>
      <c r="E11" s="69" t="s">
        <v>80</v>
      </c>
      <c r="F11" s="83"/>
      <c r="G11" s="83"/>
      <c r="H11" s="83"/>
      <c r="I11" s="83"/>
      <c r="J11" s="83"/>
      <c r="K11" s="83"/>
      <c r="L11" s="83"/>
      <c r="M11" s="83"/>
      <c r="N11" s="83">
        <v>25</v>
      </c>
      <c r="O11" s="83">
        <v>26</v>
      </c>
      <c r="P11" s="83">
        <v>20</v>
      </c>
      <c r="Q11" s="83">
        <v>23</v>
      </c>
      <c r="R11" s="84">
        <f>SUM(F11:Q11)</f>
        <v>94</v>
      </c>
      <c r="S11" s="3"/>
    </row>
    <row r="12" spans="1:33" s="42" customFormat="1" ht="14.25" customHeight="1">
      <c r="A12" s="3"/>
      <c r="B12" s="159"/>
      <c r="C12" s="156"/>
      <c r="D12" s="156"/>
      <c r="E12" s="75" t="s">
        <v>81</v>
      </c>
      <c r="F12" s="85" t="e">
        <f>+F10/F11</f>
        <v>#DIV/0!</v>
      </c>
      <c r="G12" s="86" t="e">
        <f t="shared" ref="G12:R12" si="0">+G10/G11</f>
        <v>#DIV/0!</v>
      </c>
      <c r="H12" s="86" t="e">
        <f t="shared" si="0"/>
        <v>#DIV/0!</v>
      </c>
      <c r="I12" s="86" t="e">
        <f t="shared" si="0"/>
        <v>#DIV/0!</v>
      </c>
      <c r="J12" s="86" t="e">
        <f t="shared" si="0"/>
        <v>#DIV/0!</v>
      </c>
      <c r="K12" s="86" t="e">
        <f t="shared" si="0"/>
        <v>#DIV/0!</v>
      </c>
      <c r="L12" s="86" t="e">
        <f t="shared" si="0"/>
        <v>#DIV/0!</v>
      </c>
      <c r="M12" s="86" t="e">
        <f t="shared" si="0"/>
        <v>#DIV/0!</v>
      </c>
      <c r="N12" s="86">
        <f t="shared" si="0"/>
        <v>0.76</v>
      </c>
      <c r="O12" s="86">
        <f t="shared" si="0"/>
        <v>0.80769230769230771</v>
      </c>
      <c r="P12" s="86">
        <f t="shared" si="0"/>
        <v>0.75</v>
      </c>
      <c r="Q12" s="86">
        <f t="shared" si="0"/>
        <v>0.73913043478260865</v>
      </c>
      <c r="R12" s="87">
        <f t="shared" si="0"/>
        <v>0.76595744680851063</v>
      </c>
      <c r="S12" s="3"/>
      <c r="U12" s="43"/>
      <c r="V12" s="43"/>
      <c r="W12" s="43"/>
      <c r="X12" s="43"/>
      <c r="Y12" s="43"/>
      <c r="Z12" s="43"/>
      <c r="AA12" s="43"/>
      <c r="AB12" s="43"/>
      <c r="AC12" s="43"/>
      <c r="AD12" s="43"/>
      <c r="AE12" s="43"/>
      <c r="AF12" s="43"/>
      <c r="AG12" s="43"/>
    </row>
    <row r="13" spans="1:33" ht="15" customHeight="1" thickBot="1">
      <c r="A13" s="3"/>
      <c r="B13" s="160"/>
      <c r="C13" s="157"/>
      <c r="D13" s="157"/>
      <c r="E13" s="76" t="s">
        <v>82</v>
      </c>
      <c r="F13" s="88">
        <v>0.7</v>
      </c>
      <c r="G13" s="88">
        <v>0.7</v>
      </c>
      <c r="H13" s="88">
        <v>0.7</v>
      </c>
      <c r="I13" s="88">
        <v>0.7</v>
      </c>
      <c r="J13" s="88">
        <v>0.7</v>
      </c>
      <c r="K13" s="88">
        <v>0.7</v>
      </c>
      <c r="L13" s="88">
        <v>0.7</v>
      </c>
      <c r="M13" s="88">
        <v>0.7</v>
      </c>
      <c r="N13" s="88">
        <v>0.7</v>
      </c>
      <c r="O13" s="88">
        <v>0.7</v>
      </c>
      <c r="P13" s="88">
        <v>0.7</v>
      </c>
      <c r="Q13" s="88">
        <v>0.7</v>
      </c>
      <c r="R13" s="89">
        <v>0.7</v>
      </c>
      <c r="S13" s="3"/>
    </row>
    <row r="14" spans="1:33" ht="15" customHeight="1">
      <c r="A14" s="3"/>
      <c r="B14" s="3"/>
      <c r="C14" s="3"/>
      <c r="D14" s="3"/>
      <c r="E14" s="3"/>
      <c r="F14" s="3"/>
      <c r="G14" s="3"/>
      <c r="H14" s="3"/>
      <c r="I14" s="3"/>
      <c r="J14" s="3"/>
      <c r="K14" s="3"/>
      <c r="L14" s="3"/>
      <c r="M14" s="3"/>
      <c r="N14" s="3"/>
      <c r="O14" s="3"/>
      <c r="P14" s="3"/>
      <c r="Q14" s="3"/>
      <c r="R14" s="33"/>
      <c r="S14" s="3"/>
    </row>
  </sheetData>
  <mergeCells count="12">
    <mergeCell ref="D10:D13"/>
    <mergeCell ref="B10:B13"/>
    <mergeCell ref="C10:C13"/>
    <mergeCell ref="G2:I5"/>
    <mergeCell ref="B7:B9"/>
    <mergeCell ref="C7:C9"/>
    <mergeCell ref="D7:D9"/>
    <mergeCell ref="E7:E9"/>
    <mergeCell ref="F7:R7"/>
    <mergeCell ref="F8:I8"/>
    <mergeCell ref="J8:M8"/>
    <mergeCell ref="N8:Q8"/>
  </mergeCells>
  <printOptions horizontalCentered="1" verticalCentered="1"/>
  <pageMargins left="1.1811023622047245" right="0" top="0.98425196850393704" bottom="0.98425196850393704" header="0.51181102362204722" footer="0.51181102362204722"/>
  <pageSetup paperSize="5" scale="55" orientation="landscape" r:id="rId1"/>
  <headerFooter>
    <oddFooter>&amp;L&amp;8DE-SOGI-PR-06-FR-01 V04 F23-11-2015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AH28"/>
  <sheetViews>
    <sheetView showGridLines="0" topLeftCell="D1" zoomScale="85" zoomScaleNormal="85" workbookViewId="0">
      <selection activeCell="X39" sqref="X39"/>
    </sheetView>
  </sheetViews>
  <sheetFormatPr defaultColWidth="11.42578125" defaultRowHeight="15" customHeight="1"/>
  <cols>
    <col min="1" max="1" width="3.7109375" customWidth="1"/>
    <col min="2" max="4" width="9.140625" customWidth="1"/>
    <col min="5" max="5" width="50.42578125" customWidth="1"/>
    <col min="6" max="12" width="6.42578125" customWidth="1"/>
    <col min="13" max="34" width="9.28515625" customWidth="1"/>
  </cols>
  <sheetData>
    <row r="1" spans="1:34" s="6" customFormat="1" ht="15" customHeight="1" thickBo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ht="15.75" customHeight="1">
      <c r="A2" s="3"/>
      <c r="B2" s="7"/>
      <c r="C2" s="8"/>
      <c r="D2" s="9"/>
      <c r="E2" s="62" t="s">
        <v>6</v>
      </c>
      <c r="F2" s="64" t="str">
        <f>+'CARACTERIZACION INDICADOR'!F2</f>
        <v>Gestión.del.Talento.Humano</v>
      </c>
      <c r="G2" s="19"/>
      <c r="H2" s="10"/>
      <c r="I2" s="22"/>
      <c r="J2" s="11"/>
      <c r="K2" s="10"/>
      <c r="L2" s="10"/>
      <c r="M2" s="176" t="s">
        <v>83</v>
      </c>
      <c r="N2" s="177"/>
      <c r="O2" s="177"/>
      <c r="P2" s="177"/>
      <c r="Q2" s="177"/>
      <c r="R2" s="177"/>
      <c r="S2" s="177"/>
      <c r="T2" s="177"/>
      <c r="U2" s="24"/>
      <c r="V2" s="24"/>
      <c r="W2" s="24"/>
      <c r="X2" s="24"/>
      <c r="Y2" s="24"/>
      <c r="Z2" s="24"/>
      <c r="AA2" s="24"/>
      <c r="AB2" s="24"/>
      <c r="AC2" s="24"/>
      <c r="AD2" s="24"/>
      <c r="AE2" s="24"/>
      <c r="AF2" s="24"/>
      <c r="AG2" s="25"/>
      <c r="AH2" s="3"/>
    </row>
    <row r="3" spans="1:34" s="6" customFormat="1" ht="15.75" customHeight="1">
      <c r="A3" s="3"/>
      <c r="B3" s="12"/>
      <c r="C3" s="13"/>
      <c r="D3" s="57"/>
      <c r="E3" s="63" t="s">
        <v>9</v>
      </c>
      <c r="F3" s="65" t="str">
        <f>+'CARACTERIZACION INDICADOR'!F3</f>
        <v>Nómina</v>
      </c>
      <c r="G3" s="20"/>
      <c r="J3" s="14"/>
      <c r="M3" s="178"/>
      <c r="N3" s="178"/>
      <c r="O3" s="178"/>
      <c r="P3" s="178"/>
      <c r="Q3" s="178"/>
      <c r="R3" s="178"/>
      <c r="S3" s="178"/>
      <c r="T3" s="178"/>
      <c r="AG3" s="26"/>
      <c r="AH3" s="3"/>
    </row>
    <row r="4" spans="1:34" s="6" customFormat="1" ht="15.75" customHeight="1">
      <c r="A4" s="3"/>
      <c r="B4" s="16"/>
      <c r="C4" s="17"/>
      <c r="D4" s="18"/>
      <c r="E4" s="63" t="s">
        <v>11</v>
      </c>
      <c r="F4" s="66" t="str">
        <f>+'CARACTERIZACION INDICADOR'!F4</f>
        <v xml:space="preserve">Nomina y Compensaciones Laborales </v>
      </c>
      <c r="G4" s="21"/>
      <c r="H4" s="15"/>
      <c r="I4" s="15"/>
      <c r="J4" s="23"/>
      <c r="K4" s="15"/>
      <c r="L4" s="15"/>
      <c r="M4" s="178"/>
      <c r="N4" s="178"/>
      <c r="O4" s="178"/>
      <c r="P4" s="178"/>
      <c r="Q4" s="178"/>
      <c r="R4" s="178"/>
      <c r="S4" s="178"/>
      <c r="T4" s="178"/>
      <c r="AG4" s="26"/>
      <c r="AH4" s="3"/>
    </row>
    <row r="5" spans="1:34" s="6" customFormat="1" ht="21.75" customHeight="1" thickBot="1">
      <c r="A5" s="3"/>
      <c r="B5" s="73"/>
      <c r="C5" s="32"/>
      <c r="D5" s="32"/>
      <c r="E5" s="44"/>
      <c r="F5" s="44"/>
      <c r="G5" s="44"/>
      <c r="H5" s="44"/>
      <c r="I5" s="32"/>
      <c r="J5" s="32"/>
      <c r="K5" s="32"/>
      <c r="L5" s="32"/>
      <c r="M5" s="179"/>
      <c r="N5" s="179"/>
      <c r="O5" s="179"/>
      <c r="P5" s="179"/>
      <c r="Q5" s="179"/>
      <c r="R5" s="179"/>
      <c r="S5" s="179"/>
      <c r="T5" s="179"/>
      <c r="U5" s="27"/>
      <c r="V5" s="27"/>
      <c r="W5" s="27"/>
      <c r="X5" s="27"/>
      <c r="Y5" s="27"/>
      <c r="Z5" s="27"/>
      <c r="AA5" s="27"/>
      <c r="AB5" s="27"/>
      <c r="AC5" s="27"/>
      <c r="AD5" s="27"/>
      <c r="AE5" s="27"/>
      <c r="AF5" s="27"/>
      <c r="AG5" s="28"/>
      <c r="AH5" s="3"/>
    </row>
    <row r="6" spans="1:34" s="6" customFormat="1" ht="20.25"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13.5" customHeight="1">
      <c r="A7" s="3"/>
      <c r="B7" s="180" t="s">
        <v>84</v>
      </c>
      <c r="C7" s="181"/>
      <c r="D7" s="181"/>
      <c r="E7" s="184" t="e">
        <f>+'CARACTERIZACION INDICADOR'!#REF!</f>
        <v>#REF!</v>
      </c>
      <c r="F7" s="184"/>
      <c r="G7" s="184"/>
      <c r="H7" s="184"/>
      <c r="I7" s="184"/>
      <c r="J7" s="184"/>
      <c r="K7" s="184"/>
      <c r="L7" s="185"/>
      <c r="M7" s="188" t="s">
        <v>85</v>
      </c>
      <c r="N7" s="189"/>
      <c r="O7" s="189"/>
      <c r="P7" s="189"/>
      <c r="Q7" s="189"/>
      <c r="R7" s="189"/>
      <c r="S7" s="190"/>
      <c r="T7" s="188" t="s">
        <v>85</v>
      </c>
      <c r="U7" s="189"/>
      <c r="V7" s="189"/>
      <c r="W7" s="189"/>
      <c r="X7" s="189"/>
      <c r="Y7" s="189"/>
      <c r="Z7" s="190"/>
      <c r="AA7" s="188" t="s">
        <v>85</v>
      </c>
      <c r="AB7" s="189"/>
      <c r="AC7" s="189"/>
      <c r="AD7" s="189"/>
      <c r="AE7" s="189"/>
      <c r="AF7" s="189"/>
      <c r="AG7" s="190"/>
      <c r="AH7" s="3"/>
    </row>
    <row r="8" spans="1:34" ht="13.5" customHeight="1" thickBot="1">
      <c r="A8" s="3"/>
      <c r="B8" s="182"/>
      <c r="C8" s="183"/>
      <c r="D8" s="183"/>
      <c r="E8" s="186"/>
      <c r="F8" s="186"/>
      <c r="G8" s="186"/>
      <c r="H8" s="186"/>
      <c r="I8" s="186"/>
      <c r="J8" s="186"/>
      <c r="K8" s="186"/>
      <c r="L8" s="187"/>
      <c r="M8" s="191" t="s">
        <v>86</v>
      </c>
      <c r="N8" s="192"/>
      <c r="O8" s="192"/>
      <c r="P8" s="192"/>
      <c r="Q8" s="192"/>
      <c r="R8" s="192"/>
      <c r="S8" s="193"/>
      <c r="T8" s="191" t="s">
        <v>87</v>
      </c>
      <c r="U8" s="192"/>
      <c r="V8" s="192"/>
      <c r="W8" s="192"/>
      <c r="X8" s="192"/>
      <c r="Y8" s="192"/>
      <c r="Z8" s="193"/>
      <c r="AA8" s="191" t="s">
        <v>88</v>
      </c>
      <c r="AB8" s="192"/>
      <c r="AC8" s="192"/>
      <c r="AD8" s="192"/>
      <c r="AE8" s="192"/>
      <c r="AF8" s="192"/>
      <c r="AG8" s="193"/>
      <c r="AH8" s="3"/>
    </row>
    <row r="9" spans="1:34" ht="18" customHeight="1">
      <c r="A9" s="3"/>
      <c r="B9" s="194"/>
      <c r="C9" s="195"/>
      <c r="D9" s="195"/>
      <c r="E9" s="195"/>
      <c r="F9" s="195"/>
      <c r="G9" s="195"/>
      <c r="H9" s="195"/>
      <c r="I9" s="195"/>
      <c r="J9" s="195"/>
      <c r="K9" s="195"/>
      <c r="L9" s="196"/>
      <c r="M9" s="202"/>
      <c r="N9" s="202"/>
      <c r="O9" s="202"/>
      <c r="P9" s="202"/>
      <c r="Q9" s="202"/>
      <c r="R9" s="202"/>
      <c r="S9" s="202"/>
      <c r="T9" s="202"/>
      <c r="U9" s="202"/>
      <c r="V9" s="202"/>
      <c r="W9" s="202"/>
      <c r="X9" s="202"/>
      <c r="Y9" s="202"/>
      <c r="Z9" s="202"/>
      <c r="AA9" s="203" t="s">
        <v>89</v>
      </c>
      <c r="AB9" s="204"/>
      <c r="AC9" s="204"/>
      <c r="AD9" s="204"/>
      <c r="AE9" s="204"/>
      <c r="AF9" s="204"/>
      <c r="AG9" s="204"/>
      <c r="AH9" s="3"/>
    </row>
    <row r="10" spans="1:34" ht="18" customHeight="1">
      <c r="A10" s="3"/>
      <c r="B10" s="194"/>
      <c r="C10" s="195"/>
      <c r="D10" s="195"/>
      <c r="E10" s="195"/>
      <c r="F10" s="195"/>
      <c r="G10" s="195"/>
      <c r="H10" s="195"/>
      <c r="I10" s="195"/>
      <c r="J10" s="195"/>
      <c r="K10" s="195"/>
      <c r="L10" s="196"/>
      <c r="M10" s="201"/>
      <c r="N10" s="201"/>
      <c r="O10" s="201"/>
      <c r="P10" s="201"/>
      <c r="Q10" s="201"/>
      <c r="R10" s="201"/>
      <c r="S10" s="201"/>
      <c r="T10" s="201"/>
      <c r="U10" s="201"/>
      <c r="V10" s="201"/>
      <c r="W10" s="201"/>
      <c r="X10" s="201"/>
      <c r="Y10" s="201"/>
      <c r="Z10" s="201"/>
      <c r="AA10" s="205"/>
      <c r="AB10" s="205"/>
      <c r="AC10" s="205"/>
      <c r="AD10" s="205"/>
      <c r="AE10" s="205"/>
      <c r="AF10" s="205"/>
      <c r="AG10" s="205"/>
      <c r="AH10" s="3"/>
    </row>
    <row r="11" spans="1:34" ht="18" customHeight="1">
      <c r="A11" s="3"/>
      <c r="B11" s="194"/>
      <c r="C11" s="195"/>
      <c r="D11" s="195"/>
      <c r="E11" s="195"/>
      <c r="F11" s="195"/>
      <c r="G11" s="195"/>
      <c r="H11" s="195"/>
      <c r="I11" s="195"/>
      <c r="J11" s="195"/>
      <c r="K11" s="195"/>
      <c r="L11" s="196"/>
      <c r="M11" s="201"/>
      <c r="N11" s="201"/>
      <c r="O11" s="201"/>
      <c r="P11" s="201"/>
      <c r="Q11" s="201"/>
      <c r="R11" s="201"/>
      <c r="S11" s="201"/>
      <c r="T11" s="201"/>
      <c r="U11" s="201"/>
      <c r="V11" s="201"/>
      <c r="W11" s="201"/>
      <c r="X11" s="201"/>
      <c r="Y11" s="201"/>
      <c r="Z11" s="201"/>
      <c r="AA11" s="205"/>
      <c r="AB11" s="205"/>
      <c r="AC11" s="205"/>
      <c r="AD11" s="205"/>
      <c r="AE11" s="205"/>
      <c r="AF11" s="205"/>
      <c r="AG11" s="205"/>
      <c r="AH11" s="3"/>
    </row>
    <row r="12" spans="1:34" ht="18" customHeight="1">
      <c r="A12" s="3"/>
      <c r="B12" s="194"/>
      <c r="C12" s="195"/>
      <c r="D12" s="195"/>
      <c r="E12" s="195"/>
      <c r="F12" s="195"/>
      <c r="G12" s="195"/>
      <c r="H12" s="195"/>
      <c r="I12" s="195"/>
      <c r="J12" s="195"/>
      <c r="K12" s="195"/>
      <c r="L12" s="196"/>
      <c r="M12" s="201"/>
      <c r="N12" s="201"/>
      <c r="O12" s="201"/>
      <c r="P12" s="201"/>
      <c r="Q12" s="201"/>
      <c r="R12" s="201"/>
      <c r="S12" s="201"/>
      <c r="T12" s="201"/>
      <c r="U12" s="201"/>
      <c r="V12" s="201"/>
      <c r="W12" s="201"/>
      <c r="X12" s="201"/>
      <c r="Y12" s="201"/>
      <c r="Z12" s="201"/>
      <c r="AA12" s="205"/>
      <c r="AB12" s="205"/>
      <c r="AC12" s="205"/>
      <c r="AD12" s="205"/>
      <c r="AE12" s="205"/>
      <c r="AF12" s="205"/>
      <c r="AG12" s="205"/>
      <c r="AH12" s="3"/>
    </row>
    <row r="13" spans="1:34" ht="18" customHeight="1">
      <c r="A13" s="3"/>
      <c r="B13" s="194"/>
      <c r="C13" s="195"/>
      <c r="D13" s="195"/>
      <c r="E13" s="195"/>
      <c r="F13" s="195"/>
      <c r="G13" s="195"/>
      <c r="H13" s="195"/>
      <c r="I13" s="195"/>
      <c r="J13" s="195"/>
      <c r="K13" s="195"/>
      <c r="L13" s="196"/>
      <c r="M13" s="201"/>
      <c r="N13" s="201"/>
      <c r="O13" s="201"/>
      <c r="P13" s="201"/>
      <c r="Q13" s="201"/>
      <c r="R13" s="201"/>
      <c r="S13" s="201"/>
      <c r="T13" s="201"/>
      <c r="U13" s="201"/>
      <c r="V13" s="201"/>
      <c r="W13" s="201"/>
      <c r="X13" s="201"/>
      <c r="Y13" s="201"/>
      <c r="Z13" s="201"/>
      <c r="AA13" s="205"/>
      <c r="AB13" s="205"/>
      <c r="AC13" s="205"/>
      <c r="AD13" s="205"/>
      <c r="AE13" s="205"/>
      <c r="AF13" s="205"/>
      <c r="AG13" s="205"/>
      <c r="AH13" s="3"/>
    </row>
    <row r="14" spans="1:34" ht="18" customHeight="1">
      <c r="A14" s="3"/>
      <c r="B14" s="194"/>
      <c r="C14" s="195"/>
      <c r="D14" s="195"/>
      <c r="E14" s="195"/>
      <c r="F14" s="195"/>
      <c r="G14" s="195"/>
      <c r="H14" s="195"/>
      <c r="I14" s="195"/>
      <c r="J14" s="195"/>
      <c r="K14" s="195"/>
      <c r="L14" s="196"/>
      <c r="M14" s="201"/>
      <c r="N14" s="201"/>
      <c r="O14" s="201"/>
      <c r="P14" s="201"/>
      <c r="Q14" s="201"/>
      <c r="R14" s="201"/>
      <c r="S14" s="201"/>
      <c r="T14" s="201"/>
      <c r="U14" s="201"/>
      <c r="V14" s="201"/>
      <c r="W14" s="201"/>
      <c r="X14" s="201"/>
      <c r="Y14" s="201"/>
      <c r="Z14" s="201"/>
      <c r="AA14" s="205"/>
      <c r="AB14" s="205"/>
      <c r="AC14" s="205"/>
      <c r="AD14" s="205"/>
      <c r="AE14" s="205"/>
      <c r="AF14" s="205"/>
      <c r="AG14" s="205"/>
      <c r="AH14" s="3"/>
    </row>
    <row r="15" spans="1:34" ht="18" customHeight="1">
      <c r="A15" s="3"/>
      <c r="B15" s="194"/>
      <c r="C15" s="195"/>
      <c r="D15" s="195"/>
      <c r="E15" s="195"/>
      <c r="F15" s="195"/>
      <c r="G15" s="195"/>
      <c r="H15" s="195"/>
      <c r="I15" s="195"/>
      <c r="J15" s="195"/>
      <c r="K15" s="195"/>
      <c r="L15" s="196"/>
      <c r="M15" s="201"/>
      <c r="N15" s="201"/>
      <c r="O15" s="201"/>
      <c r="P15" s="201"/>
      <c r="Q15" s="201"/>
      <c r="R15" s="201"/>
      <c r="S15" s="201"/>
      <c r="T15" s="201"/>
      <c r="U15" s="201"/>
      <c r="V15" s="201"/>
      <c r="W15" s="201"/>
      <c r="X15" s="201"/>
      <c r="Y15" s="201"/>
      <c r="Z15" s="201"/>
      <c r="AA15" s="205"/>
      <c r="AB15" s="205"/>
      <c r="AC15" s="205"/>
      <c r="AD15" s="205"/>
      <c r="AE15" s="205"/>
      <c r="AF15" s="205"/>
      <c r="AG15" s="205"/>
      <c r="AH15" s="3"/>
    </row>
    <row r="16" spans="1:34" ht="18" customHeight="1">
      <c r="A16" s="3"/>
      <c r="B16" s="194"/>
      <c r="C16" s="195"/>
      <c r="D16" s="195"/>
      <c r="E16" s="195"/>
      <c r="F16" s="195"/>
      <c r="G16" s="195"/>
      <c r="H16" s="195"/>
      <c r="I16" s="195"/>
      <c r="J16" s="195"/>
      <c r="K16" s="195"/>
      <c r="L16" s="196"/>
      <c r="M16" s="201"/>
      <c r="N16" s="201"/>
      <c r="O16" s="201"/>
      <c r="P16" s="201"/>
      <c r="Q16" s="201"/>
      <c r="R16" s="201"/>
      <c r="S16" s="201"/>
      <c r="T16" s="201"/>
      <c r="U16" s="201"/>
      <c r="V16" s="201"/>
      <c r="W16" s="201"/>
      <c r="X16" s="201"/>
      <c r="Y16" s="201"/>
      <c r="Z16" s="201"/>
      <c r="AA16" s="205"/>
      <c r="AB16" s="205"/>
      <c r="AC16" s="205"/>
      <c r="AD16" s="205"/>
      <c r="AE16" s="205"/>
      <c r="AF16" s="205"/>
      <c r="AG16" s="205"/>
      <c r="AH16" s="3"/>
    </row>
    <row r="17" spans="1:34" ht="18" customHeight="1">
      <c r="A17" s="3"/>
      <c r="B17" s="194"/>
      <c r="C17" s="195"/>
      <c r="D17" s="195"/>
      <c r="E17" s="195"/>
      <c r="F17" s="195"/>
      <c r="G17" s="195"/>
      <c r="H17" s="195"/>
      <c r="I17" s="195"/>
      <c r="J17" s="195"/>
      <c r="K17" s="195"/>
      <c r="L17" s="196"/>
      <c r="M17" s="201"/>
      <c r="N17" s="201"/>
      <c r="O17" s="201"/>
      <c r="P17" s="201"/>
      <c r="Q17" s="201"/>
      <c r="R17" s="201"/>
      <c r="S17" s="201"/>
      <c r="T17" s="201"/>
      <c r="U17" s="201"/>
      <c r="V17" s="201"/>
      <c r="W17" s="201"/>
      <c r="X17" s="201"/>
      <c r="Y17" s="201"/>
      <c r="Z17" s="201"/>
      <c r="AA17" s="205"/>
      <c r="AB17" s="205"/>
      <c r="AC17" s="205"/>
      <c r="AD17" s="205"/>
      <c r="AE17" s="205"/>
      <c r="AF17" s="205"/>
      <c r="AG17" s="205"/>
      <c r="AH17" s="3"/>
    </row>
    <row r="18" spans="1:34" ht="18" customHeight="1">
      <c r="A18" s="3"/>
      <c r="B18" s="194"/>
      <c r="C18" s="195"/>
      <c r="D18" s="195"/>
      <c r="E18" s="195"/>
      <c r="F18" s="195"/>
      <c r="G18" s="195"/>
      <c r="H18" s="195"/>
      <c r="I18" s="195"/>
      <c r="J18" s="195"/>
      <c r="K18" s="195"/>
      <c r="L18" s="196"/>
      <c r="M18" s="201"/>
      <c r="N18" s="201"/>
      <c r="O18" s="201"/>
      <c r="P18" s="201"/>
      <c r="Q18" s="201"/>
      <c r="R18" s="201"/>
      <c r="S18" s="201"/>
      <c r="T18" s="201"/>
      <c r="U18" s="201"/>
      <c r="V18" s="201"/>
      <c r="W18" s="201"/>
      <c r="X18" s="201"/>
      <c r="Y18" s="201"/>
      <c r="Z18" s="201"/>
      <c r="AA18" s="205"/>
      <c r="AB18" s="205"/>
      <c r="AC18" s="205"/>
      <c r="AD18" s="205"/>
      <c r="AE18" s="205"/>
      <c r="AF18" s="205"/>
      <c r="AG18" s="205"/>
      <c r="AH18" s="3"/>
    </row>
    <row r="19" spans="1:34" ht="18" customHeight="1">
      <c r="A19" s="3"/>
      <c r="B19" s="194"/>
      <c r="C19" s="195"/>
      <c r="D19" s="195"/>
      <c r="E19" s="195"/>
      <c r="F19" s="195"/>
      <c r="G19" s="195"/>
      <c r="H19" s="195"/>
      <c r="I19" s="195"/>
      <c r="J19" s="195"/>
      <c r="K19" s="195"/>
      <c r="L19" s="196"/>
      <c r="M19" s="201"/>
      <c r="N19" s="201"/>
      <c r="O19" s="201"/>
      <c r="P19" s="201"/>
      <c r="Q19" s="201"/>
      <c r="R19" s="201"/>
      <c r="S19" s="201"/>
      <c r="T19" s="201"/>
      <c r="U19" s="201"/>
      <c r="V19" s="201"/>
      <c r="W19" s="201"/>
      <c r="X19" s="201"/>
      <c r="Y19" s="201"/>
      <c r="Z19" s="201"/>
      <c r="AA19" s="205"/>
      <c r="AB19" s="205"/>
      <c r="AC19" s="205"/>
      <c r="AD19" s="205"/>
      <c r="AE19" s="205"/>
      <c r="AF19" s="205"/>
      <c r="AG19" s="205"/>
      <c r="AH19" s="3"/>
    </row>
    <row r="20" spans="1:34" s="1" customFormat="1" ht="18" customHeight="1">
      <c r="A20" s="3"/>
      <c r="B20" s="194"/>
      <c r="C20" s="195"/>
      <c r="D20" s="195"/>
      <c r="E20" s="195"/>
      <c r="F20" s="195"/>
      <c r="G20" s="195"/>
      <c r="H20" s="195"/>
      <c r="I20" s="195"/>
      <c r="J20" s="195"/>
      <c r="K20" s="195"/>
      <c r="L20" s="196"/>
      <c r="M20" s="206"/>
      <c r="N20" s="206"/>
      <c r="O20" s="206"/>
      <c r="P20" s="206"/>
      <c r="Q20" s="206"/>
      <c r="R20" s="206"/>
      <c r="S20" s="206"/>
      <c r="T20" s="206"/>
      <c r="U20" s="206"/>
      <c r="V20" s="206"/>
      <c r="W20" s="206"/>
      <c r="X20" s="206"/>
      <c r="Y20" s="206"/>
      <c r="Z20" s="206"/>
      <c r="AA20" s="206"/>
      <c r="AB20" s="206"/>
      <c r="AC20" s="206"/>
      <c r="AD20" s="206"/>
      <c r="AE20" s="206"/>
      <c r="AF20" s="206"/>
      <c r="AG20" s="206"/>
      <c r="AH20" s="3"/>
    </row>
    <row r="21" spans="1:34" s="1" customFormat="1" ht="18" customHeight="1">
      <c r="A21" s="3"/>
      <c r="B21" s="194"/>
      <c r="C21" s="195"/>
      <c r="D21" s="195"/>
      <c r="E21" s="195"/>
      <c r="F21" s="195"/>
      <c r="G21" s="195"/>
      <c r="H21" s="195"/>
      <c r="I21" s="195"/>
      <c r="J21" s="195"/>
      <c r="K21" s="195"/>
      <c r="L21" s="196"/>
      <c r="M21" s="201"/>
      <c r="N21" s="201"/>
      <c r="O21" s="201"/>
      <c r="P21" s="201"/>
      <c r="Q21" s="201"/>
      <c r="R21" s="200"/>
      <c r="S21" s="200"/>
      <c r="T21" s="201"/>
      <c r="U21" s="201"/>
      <c r="V21" s="201"/>
      <c r="W21" s="201"/>
      <c r="X21" s="201"/>
      <c r="Y21" s="200"/>
      <c r="Z21" s="200"/>
      <c r="AA21" s="201"/>
      <c r="AB21" s="201"/>
      <c r="AC21" s="201"/>
      <c r="AD21" s="201"/>
      <c r="AE21" s="201"/>
      <c r="AF21" s="200"/>
      <c r="AG21" s="200"/>
      <c r="AH21" s="3"/>
    </row>
    <row r="22" spans="1:34" s="1" customFormat="1" ht="18" customHeight="1">
      <c r="A22" s="3"/>
      <c r="B22" s="194"/>
      <c r="C22" s="195"/>
      <c r="D22" s="195"/>
      <c r="E22" s="195"/>
      <c r="F22" s="195"/>
      <c r="G22" s="195"/>
      <c r="H22" s="195"/>
      <c r="I22" s="195"/>
      <c r="J22" s="195"/>
      <c r="K22" s="195"/>
      <c r="L22" s="196"/>
      <c r="M22" s="201"/>
      <c r="N22" s="201"/>
      <c r="O22" s="201"/>
      <c r="P22" s="201"/>
      <c r="Q22" s="201"/>
      <c r="R22" s="200"/>
      <c r="S22" s="200"/>
      <c r="T22" s="201"/>
      <c r="U22" s="201"/>
      <c r="V22" s="201"/>
      <c r="W22" s="201"/>
      <c r="X22" s="201"/>
      <c r="Y22" s="200"/>
      <c r="Z22" s="200"/>
      <c r="AA22" s="201"/>
      <c r="AB22" s="201"/>
      <c r="AC22" s="201"/>
      <c r="AD22" s="201"/>
      <c r="AE22" s="201"/>
      <c r="AF22" s="200"/>
      <c r="AG22" s="200"/>
      <c r="AH22" s="3"/>
    </row>
    <row r="23" spans="1:34" ht="18" customHeight="1">
      <c r="A23" s="3"/>
      <c r="B23" s="194"/>
      <c r="C23" s="195"/>
      <c r="D23" s="195"/>
      <c r="E23" s="195"/>
      <c r="F23" s="195"/>
      <c r="G23" s="195"/>
      <c r="H23" s="195"/>
      <c r="I23" s="195"/>
      <c r="J23" s="195"/>
      <c r="K23" s="195"/>
      <c r="L23" s="196"/>
      <c r="M23" s="201"/>
      <c r="N23" s="201"/>
      <c r="O23" s="201"/>
      <c r="P23" s="201"/>
      <c r="Q23" s="201"/>
      <c r="R23" s="201"/>
      <c r="S23" s="201"/>
      <c r="T23" s="201"/>
      <c r="U23" s="201"/>
      <c r="V23" s="201"/>
      <c r="W23" s="201"/>
      <c r="X23" s="201"/>
      <c r="Y23" s="201"/>
      <c r="Z23" s="201"/>
      <c r="AA23" s="201"/>
      <c r="AB23" s="201"/>
      <c r="AC23" s="201"/>
      <c r="AD23" s="201"/>
      <c r="AE23" s="201"/>
      <c r="AF23" s="201"/>
      <c r="AG23" s="201"/>
      <c r="AH23" s="3"/>
    </row>
    <row r="24" spans="1:34" ht="18" customHeight="1">
      <c r="A24" s="3"/>
      <c r="B24" s="194"/>
      <c r="C24" s="195"/>
      <c r="D24" s="195"/>
      <c r="E24" s="195"/>
      <c r="F24" s="195"/>
      <c r="G24" s="195"/>
      <c r="H24" s="195"/>
      <c r="I24" s="195"/>
      <c r="J24" s="195"/>
      <c r="K24" s="195"/>
      <c r="L24" s="196"/>
      <c r="M24" s="201"/>
      <c r="N24" s="201"/>
      <c r="O24" s="201"/>
      <c r="P24" s="201"/>
      <c r="Q24" s="201"/>
      <c r="R24" s="201"/>
      <c r="S24" s="201"/>
      <c r="T24" s="201"/>
      <c r="U24" s="201"/>
      <c r="V24" s="201"/>
      <c r="W24" s="201"/>
      <c r="X24" s="201"/>
      <c r="Y24" s="201"/>
      <c r="Z24" s="201"/>
      <c r="AA24" s="201"/>
      <c r="AB24" s="201"/>
      <c r="AC24" s="201"/>
      <c r="AD24" s="201"/>
      <c r="AE24" s="201"/>
      <c r="AF24" s="201"/>
      <c r="AG24" s="201"/>
      <c r="AH24" s="3"/>
    </row>
    <row r="25" spans="1:34" ht="18" customHeight="1" thickBot="1">
      <c r="A25" s="3"/>
      <c r="B25" s="197"/>
      <c r="C25" s="198"/>
      <c r="D25" s="198"/>
      <c r="E25" s="198"/>
      <c r="F25" s="198"/>
      <c r="G25" s="198"/>
      <c r="H25" s="198"/>
      <c r="I25" s="198"/>
      <c r="J25" s="198"/>
      <c r="K25" s="198"/>
      <c r="L25" s="199"/>
      <c r="M25" s="201"/>
      <c r="N25" s="201"/>
      <c r="O25" s="201"/>
      <c r="P25" s="201"/>
      <c r="Q25" s="201"/>
      <c r="R25" s="201"/>
      <c r="S25" s="201"/>
      <c r="T25" s="201"/>
      <c r="U25" s="201"/>
      <c r="V25" s="201"/>
      <c r="W25" s="201"/>
      <c r="X25" s="201"/>
      <c r="Y25" s="201"/>
      <c r="Z25" s="201"/>
      <c r="AA25" s="201"/>
      <c r="AB25" s="201"/>
      <c r="AC25" s="201"/>
      <c r="AD25" s="201"/>
      <c r="AE25" s="201"/>
      <c r="AF25" s="201"/>
      <c r="AG25" s="201"/>
      <c r="AH25" s="3"/>
    </row>
    <row r="26" spans="1:34" ht="13.5" customHeight="1">
      <c r="A26" s="3"/>
      <c r="B26" s="180" t="s">
        <v>84</v>
      </c>
      <c r="C26" s="181"/>
      <c r="D26" s="181"/>
      <c r="E26" s="207" t="str">
        <f>+'CARACTERIZACION INDICADOR'!B8</f>
        <v>Total de Solicitudes de Cesantías</v>
      </c>
      <c r="F26" s="207"/>
      <c r="G26" s="207"/>
      <c r="H26" s="207"/>
      <c r="I26" s="207"/>
      <c r="J26" s="207"/>
      <c r="K26" s="207"/>
      <c r="L26" s="208"/>
      <c r="M26" s="188" t="s">
        <v>85</v>
      </c>
      <c r="N26" s="189"/>
      <c r="O26" s="189"/>
      <c r="P26" s="189"/>
      <c r="Q26" s="189"/>
      <c r="R26" s="189"/>
      <c r="S26" s="190"/>
      <c r="T26" s="188" t="s">
        <v>85</v>
      </c>
      <c r="U26" s="189"/>
      <c r="V26" s="189"/>
      <c r="W26" s="189"/>
      <c r="X26" s="189"/>
      <c r="Y26" s="189"/>
      <c r="Z26" s="190"/>
      <c r="AA26" s="188" t="s">
        <v>85</v>
      </c>
      <c r="AB26" s="189"/>
      <c r="AC26" s="189"/>
      <c r="AD26" s="189"/>
      <c r="AE26" s="189"/>
      <c r="AF26" s="189"/>
      <c r="AG26" s="190"/>
      <c r="AH26" s="3"/>
    </row>
    <row r="27" spans="1:34" ht="12.75" customHeight="1" thickBot="1">
      <c r="A27" s="3"/>
      <c r="B27" s="182"/>
      <c r="C27" s="183"/>
      <c r="D27" s="183"/>
      <c r="E27" s="209"/>
      <c r="F27" s="209"/>
      <c r="G27" s="209"/>
      <c r="H27" s="209"/>
      <c r="I27" s="209"/>
      <c r="J27" s="209"/>
      <c r="K27" s="209"/>
      <c r="L27" s="210"/>
      <c r="M27" s="191" t="s">
        <v>86</v>
      </c>
      <c r="N27" s="192"/>
      <c r="O27" s="192"/>
      <c r="P27" s="192"/>
      <c r="Q27" s="192"/>
      <c r="R27" s="192"/>
      <c r="S27" s="193"/>
      <c r="T27" s="191" t="s">
        <v>87</v>
      </c>
      <c r="U27" s="192"/>
      <c r="V27" s="192"/>
      <c r="W27" s="192"/>
      <c r="X27" s="192"/>
      <c r="Y27" s="192"/>
      <c r="Z27" s="193"/>
      <c r="AA27" s="191" t="s">
        <v>88</v>
      </c>
      <c r="AB27" s="192"/>
      <c r="AC27" s="192"/>
      <c r="AD27" s="192"/>
      <c r="AE27" s="192"/>
      <c r="AF27" s="192"/>
      <c r="AG27" s="193"/>
      <c r="AH27" s="3"/>
    </row>
    <row r="28" spans="1:34" ht="1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sheetData>
  <mergeCells count="33">
    <mergeCell ref="B26:D27"/>
    <mergeCell ref="E26:L27"/>
    <mergeCell ref="M26:S26"/>
    <mergeCell ref="T26:Z26"/>
    <mergeCell ref="AA26:AG26"/>
    <mergeCell ref="R21:S22"/>
    <mergeCell ref="T21:X25"/>
    <mergeCell ref="Y21:Z22"/>
    <mergeCell ref="AA21:AE25"/>
    <mergeCell ref="M27:S27"/>
    <mergeCell ref="T27:Z27"/>
    <mergeCell ref="AA27:AG27"/>
    <mergeCell ref="AA7:AG7"/>
    <mergeCell ref="M8:S8"/>
    <mergeCell ref="T8:Z8"/>
    <mergeCell ref="AA8:AG8"/>
    <mergeCell ref="B9:L25"/>
    <mergeCell ref="AF21:AG22"/>
    <mergeCell ref="R23:S25"/>
    <mergeCell ref="Y23:Z25"/>
    <mergeCell ref="AF23:AG25"/>
    <mergeCell ref="M9:S19"/>
    <mergeCell ref="T9:Z19"/>
    <mergeCell ref="AA9:AG19"/>
    <mergeCell ref="M20:S20"/>
    <mergeCell ref="T20:Z20"/>
    <mergeCell ref="AA20:AG20"/>
    <mergeCell ref="M21:Q25"/>
    <mergeCell ref="M2:T5"/>
    <mergeCell ref="B7:D8"/>
    <mergeCell ref="E7:L8"/>
    <mergeCell ref="M7:S7"/>
    <mergeCell ref="T7:Z7"/>
  </mergeCells>
  <pageMargins left="0.23622047244094491" right="0" top="0.39370078740157483" bottom="0.19685039370078741" header="0.51181102362204722" footer="0.51181102362204722"/>
  <pageSetup paperSize="5" scale="53" orientation="landscape" r:id="rId1"/>
  <headerFooter>
    <oddFooter>&amp;L&amp;8DE-SOGI-PR-06-FR-01 V04 F23-11-2015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Y22"/>
  <sheetViews>
    <sheetView topLeftCell="C1" workbookViewId="0">
      <selection activeCell="E1" sqref="E1"/>
    </sheetView>
  </sheetViews>
  <sheetFormatPr defaultColWidth="11.42578125" defaultRowHeight="12.75"/>
  <cols>
    <col min="1" max="1" width="25.85546875" customWidth="1"/>
    <col min="2" max="2" width="13.42578125" style="90" customWidth="1"/>
    <col min="3" max="20" width="9.140625" style="90" customWidth="1"/>
  </cols>
  <sheetData>
    <row r="1" spans="1:25">
      <c r="A1" s="91" t="s">
        <v>90</v>
      </c>
      <c r="B1" s="98" t="s">
        <v>91</v>
      </c>
      <c r="C1" s="98" t="s">
        <v>92</v>
      </c>
      <c r="D1" s="98" t="s">
        <v>93</v>
      </c>
      <c r="E1" s="98" t="s">
        <v>94</v>
      </c>
      <c r="F1" s="98" t="s">
        <v>95</v>
      </c>
      <c r="G1" s="98" t="s">
        <v>96</v>
      </c>
      <c r="H1" s="98" t="s">
        <v>97</v>
      </c>
      <c r="I1" s="98" t="s">
        <v>98</v>
      </c>
      <c r="J1" s="98" t="s">
        <v>99</v>
      </c>
      <c r="K1" s="98" t="s">
        <v>100</v>
      </c>
      <c r="L1" s="98" t="s">
        <v>101</v>
      </c>
      <c r="M1" s="98" t="s">
        <v>102</v>
      </c>
      <c r="N1" s="98" t="s">
        <v>103</v>
      </c>
      <c r="O1" s="98" t="s">
        <v>104</v>
      </c>
      <c r="P1" s="98" t="s">
        <v>105</v>
      </c>
      <c r="Q1" s="98" t="s">
        <v>106</v>
      </c>
      <c r="R1" s="98" t="s">
        <v>107</v>
      </c>
      <c r="S1" s="98" t="s">
        <v>108</v>
      </c>
      <c r="T1" s="98" t="s">
        <v>109</v>
      </c>
    </row>
    <row r="2" spans="1:25">
      <c r="A2" s="98" t="s">
        <v>91</v>
      </c>
      <c r="B2" s="106" t="s">
        <v>110</v>
      </c>
      <c r="C2" s="106" t="s">
        <v>111</v>
      </c>
      <c r="D2" s="93" t="s">
        <v>112</v>
      </c>
      <c r="E2" s="93" t="s">
        <v>113</v>
      </c>
      <c r="F2" s="93" t="s">
        <v>114</v>
      </c>
      <c r="G2" s="93" t="s">
        <v>115</v>
      </c>
      <c r="H2" s="93" t="s">
        <v>116</v>
      </c>
      <c r="I2" s="93" t="s">
        <v>117</v>
      </c>
      <c r="J2" s="93" t="s">
        <v>118</v>
      </c>
      <c r="K2" s="93" t="s">
        <v>119</v>
      </c>
      <c r="L2" s="93" t="s">
        <v>120</v>
      </c>
      <c r="M2" s="93" t="s">
        <v>121</v>
      </c>
      <c r="N2" s="93" t="s">
        <v>122</v>
      </c>
      <c r="O2" s="93" t="s">
        <v>123</v>
      </c>
      <c r="P2" s="93" t="s">
        <v>124</v>
      </c>
      <c r="Q2" s="106" t="s">
        <v>125</v>
      </c>
      <c r="R2" s="93" t="s">
        <v>126</v>
      </c>
      <c r="S2" s="93" t="s">
        <v>127</v>
      </c>
      <c r="T2" s="106" t="s">
        <v>128</v>
      </c>
      <c r="U2" s="95" t="s">
        <v>129</v>
      </c>
    </row>
    <row r="3" spans="1:25">
      <c r="A3" s="98" t="s">
        <v>92</v>
      </c>
      <c r="B3" s="92"/>
      <c r="C3" s="106" t="s">
        <v>130</v>
      </c>
      <c r="D3" s="93" t="s">
        <v>131</v>
      </c>
      <c r="E3" s="93" t="s">
        <v>132</v>
      </c>
      <c r="F3" s="93" t="s">
        <v>133</v>
      </c>
      <c r="G3" s="94"/>
      <c r="H3" s="93" t="s">
        <v>134</v>
      </c>
      <c r="I3" s="93" t="s">
        <v>135</v>
      </c>
      <c r="J3" s="94"/>
      <c r="K3" s="93" t="s">
        <v>136</v>
      </c>
      <c r="L3" s="93" t="s">
        <v>137</v>
      </c>
      <c r="M3" s="93" t="s">
        <v>138</v>
      </c>
      <c r="N3" s="93" t="s">
        <v>139</v>
      </c>
      <c r="O3" s="93" t="s">
        <v>140</v>
      </c>
      <c r="P3" s="93" t="s">
        <v>141</v>
      </c>
      <c r="Q3" s="106" t="s">
        <v>142</v>
      </c>
      <c r="R3" s="93" t="s">
        <v>143</v>
      </c>
      <c r="S3" s="93" t="s">
        <v>144</v>
      </c>
      <c r="T3" s="93"/>
    </row>
    <row r="4" spans="1:25">
      <c r="A4" s="98" t="s">
        <v>93</v>
      </c>
      <c r="B4" s="92"/>
      <c r="C4" s="106" t="s">
        <v>145</v>
      </c>
      <c r="D4" s="93" t="s">
        <v>146</v>
      </c>
      <c r="E4" s="94" t="s">
        <v>147</v>
      </c>
      <c r="F4" s="93" t="s">
        <v>148</v>
      </c>
      <c r="G4" s="94"/>
      <c r="H4" s="93" t="s">
        <v>149</v>
      </c>
      <c r="I4" s="93" t="s">
        <v>150</v>
      </c>
      <c r="J4" s="94"/>
      <c r="K4" s="93"/>
      <c r="L4" s="93" t="s">
        <v>151</v>
      </c>
      <c r="M4" s="93" t="s">
        <v>10</v>
      </c>
      <c r="N4" s="93" t="s">
        <v>152</v>
      </c>
      <c r="O4" s="93" t="s">
        <v>153</v>
      </c>
      <c r="P4" s="93" t="s">
        <v>154</v>
      </c>
      <c r="Q4" s="106" t="s">
        <v>155</v>
      </c>
      <c r="R4" s="94"/>
      <c r="S4" s="93" t="s">
        <v>156</v>
      </c>
      <c r="T4" s="93"/>
    </row>
    <row r="5" spans="1:25">
      <c r="A5" s="98" t="s">
        <v>94</v>
      </c>
      <c r="B5" s="92"/>
      <c r="C5" s="106" t="s">
        <v>157</v>
      </c>
      <c r="D5" s="94"/>
      <c r="E5" s="94"/>
      <c r="F5" s="93" t="s">
        <v>158</v>
      </c>
      <c r="G5" s="94"/>
      <c r="H5" s="94"/>
      <c r="I5" s="93" t="s">
        <v>159</v>
      </c>
      <c r="J5" s="94"/>
      <c r="K5" s="94"/>
      <c r="L5" s="94"/>
      <c r="M5" s="93" t="s">
        <v>160</v>
      </c>
      <c r="N5" s="93" t="s">
        <v>161</v>
      </c>
      <c r="O5" s="93" t="s">
        <v>162</v>
      </c>
      <c r="P5" s="93" t="s">
        <v>163</v>
      </c>
      <c r="Q5" s="93"/>
      <c r="R5" s="94"/>
      <c r="S5" s="93" t="s">
        <v>164</v>
      </c>
      <c r="T5" s="93"/>
    </row>
    <row r="6" spans="1:25">
      <c r="A6" s="98" t="s">
        <v>95</v>
      </c>
      <c r="B6" s="92"/>
      <c r="C6" s="106" t="s">
        <v>165</v>
      </c>
      <c r="D6" s="94"/>
      <c r="E6" s="94"/>
      <c r="F6" s="94"/>
      <c r="G6" s="94"/>
      <c r="H6" s="94"/>
      <c r="I6" s="93" t="s">
        <v>166</v>
      </c>
      <c r="J6" s="94"/>
      <c r="K6" s="94"/>
      <c r="L6" s="94"/>
      <c r="M6" s="93" t="s">
        <v>167</v>
      </c>
      <c r="N6" s="94"/>
      <c r="O6" s="93" t="s">
        <v>168</v>
      </c>
      <c r="P6" s="94"/>
      <c r="Q6" s="93"/>
      <c r="R6" s="94"/>
      <c r="S6" s="94"/>
      <c r="T6" s="94"/>
    </row>
    <row r="7" spans="1:25">
      <c r="A7" s="98" t="s">
        <v>96</v>
      </c>
      <c r="B7" s="92"/>
      <c r="C7" s="106" t="s">
        <v>169</v>
      </c>
      <c r="D7" s="94"/>
      <c r="E7" s="94"/>
      <c r="F7" s="94"/>
      <c r="G7" s="94"/>
      <c r="H7" s="94"/>
      <c r="I7" s="94"/>
      <c r="J7" s="94"/>
      <c r="K7" s="94"/>
      <c r="L7" s="94"/>
      <c r="M7" s="94"/>
      <c r="N7" s="94"/>
      <c r="O7" s="93" t="s">
        <v>170</v>
      </c>
      <c r="P7" s="94"/>
      <c r="Q7" s="94"/>
      <c r="R7" s="94"/>
      <c r="S7" s="94"/>
      <c r="T7" s="94"/>
    </row>
    <row r="8" spans="1:25">
      <c r="A8" s="98" t="s">
        <v>97</v>
      </c>
      <c r="B8" s="92"/>
      <c r="C8" s="93"/>
      <c r="D8" s="94"/>
      <c r="E8" s="94"/>
      <c r="F8" s="94"/>
      <c r="G8" s="94"/>
      <c r="H8" s="94"/>
      <c r="I8" s="94"/>
      <c r="J8" s="94"/>
      <c r="K8" s="94"/>
      <c r="L8" s="94"/>
      <c r="M8" s="94"/>
      <c r="N8" s="94"/>
      <c r="O8" s="93" t="s">
        <v>171</v>
      </c>
      <c r="P8" s="94"/>
      <c r="Q8" s="94"/>
      <c r="R8" s="94"/>
      <c r="S8" s="94"/>
      <c r="T8" s="94"/>
      <c r="W8" s="211"/>
      <c r="X8" s="211"/>
      <c r="Y8" s="211"/>
    </row>
    <row r="9" spans="1:25">
      <c r="A9" s="98" t="s">
        <v>98</v>
      </c>
      <c r="B9" s="92"/>
      <c r="C9" s="93"/>
      <c r="D9" s="94"/>
      <c r="E9" s="94"/>
      <c r="F9" s="94"/>
      <c r="G9" s="94"/>
      <c r="H9" s="94"/>
      <c r="I9" s="94"/>
      <c r="J9" s="94"/>
      <c r="K9" s="94"/>
      <c r="L9" s="94"/>
      <c r="M9" s="94"/>
      <c r="N9" s="94"/>
      <c r="O9" s="93" t="s">
        <v>172</v>
      </c>
      <c r="P9" s="94"/>
      <c r="Q9" s="94"/>
      <c r="R9" s="94"/>
      <c r="S9" s="94"/>
      <c r="T9" s="94"/>
    </row>
    <row r="10" spans="1:25">
      <c r="A10" s="98" t="s">
        <v>99</v>
      </c>
      <c r="B10" s="92"/>
      <c r="C10" s="93"/>
      <c r="D10" s="94"/>
      <c r="E10" s="94"/>
      <c r="F10" s="94"/>
      <c r="G10" s="94"/>
      <c r="H10" s="94"/>
      <c r="I10" s="94"/>
      <c r="J10" s="94"/>
      <c r="K10" s="94"/>
      <c r="L10" s="94"/>
      <c r="M10" s="94"/>
      <c r="N10" s="94"/>
      <c r="O10" s="93" t="s">
        <v>173</v>
      </c>
      <c r="P10" s="94"/>
      <c r="Q10" s="94"/>
      <c r="R10" s="94"/>
      <c r="S10" s="94"/>
      <c r="T10" s="94"/>
    </row>
    <row r="11" spans="1:25">
      <c r="A11" s="98" t="s">
        <v>100</v>
      </c>
      <c r="B11" s="94"/>
      <c r="C11" s="93"/>
      <c r="D11" s="94"/>
      <c r="E11" s="94"/>
      <c r="F11" s="94"/>
      <c r="G11" s="94"/>
      <c r="H11" s="94"/>
      <c r="I11" s="94"/>
      <c r="J11" s="94"/>
      <c r="K11" s="94"/>
      <c r="L11" s="94"/>
      <c r="M11" s="94"/>
      <c r="N11" s="94"/>
      <c r="O11" s="93" t="s">
        <v>174</v>
      </c>
      <c r="P11" s="94"/>
      <c r="Q11" s="94"/>
      <c r="R11" s="94"/>
      <c r="S11" s="94"/>
      <c r="T11" s="94"/>
    </row>
    <row r="12" spans="1:25">
      <c r="A12" s="98" t="s">
        <v>101</v>
      </c>
      <c r="B12" s="94"/>
      <c r="C12" s="93"/>
      <c r="D12" s="94"/>
      <c r="E12" s="94"/>
      <c r="F12" s="94"/>
      <c r="G12" s="94"/>
      <c r="H12" s="94"/>
      <c r="I12" s="94"/>
      <c r="J12" s="94"/>
      <c r="K12" s="94"/>
      <c r="L12" s="94"/>
      <c r="M12" s="94"/>
      <c r="N12" s="94"/>
      <c r="O12" s="93" t="s">
        <v>175</v>
      </c>
      <c r="P12" s="94"/>
      <c r="Q12" s="94"/>
      <c r="R12" s="94"/>
      <c r="S12" s="94"/>
      <c r="T12" s="94"/>
      <c r="V12" t="str">
        <f>IF('CARACTERIZACION INDICADOR'!F2="Administración del servicio público notarial",a,IF('CARACTERIZACION INDICADOR'!F2="Administración del servicio público registral",b,IF('CARACTERIZACION INDICADOR'!F2="Comunicación Estratégica",CC,IF('CARACTERIZACION INDICADOR'!F2="Control a sujetos objeto de supervisión",D,IF('CARACTERIZACION INDICADOR'!F2="Control de la Gestión Institucional",e,IF('CARACTERIZACION INDICADOR'!F2="Control Disciplinario Interno",lote, IF('CARACTERIZACION INDICADOR'!F2="Direccionamiento Estratégico y Planeación",j, IF('CARACTERIZACION INDICADOR'!F2="Gestión Administrativa",k, IF('CARACTERIZACION INDICADOR'!F2="Gestión Contractual",l, IF('CARACTERIZACION INDICADOR'!F2="Gestión de Tecnologías de la Información",m, IF('CARACTERIZACION INDICADOR'!F2="Gestión del Conocimiento Innovación, Desarrollo e Investigación I+D+I",_xludf.n, IF('CARACTERIZACION INDICADOR'!F2=" Gestión del Talento Humano ",o, IF('CARACTERIZACION INDICADOR'!F2=" Gestión Documental ",p, IF('CARACTERIZACION INDICADOR'!F2=" Gestión Financiera ",q, IF('CARACTERIZACION INDICADOR'!F2="Gestión Financiera",s, IF('CARACTERIZACION INDICADOR'!F2=" Inspección a sujetos objeto de supervisión ",_xludf.t, IF('CARACTERIZACION INDICADOR'!F2=" Relacionamiento con el Ciudadano ",u,IF('CARACTERIZACION INDICADOR'!F2=" Sistemas Integrados de Gestión ",v, IF('CARACTERIZACION INDICADOR'!F2=" Vigilancia a sujetos objeto de supervisión ",z,U2)))))))))))))))))))</f>
        <v>error</v>
      </c>
    </row>
    <row r="13" spans="1:25">
      <c r="A13" s="98" t="s">
        <v>102</v>
      </c>
      <c r="B13" s="94"/>
      <c r="C13" s="94"/>
      <c r="D13" s="94"/>
      <c r="E13" s="94"/>
      <c r="F13" s="94"/>
      <c r="G13" s="94"/>
      <c r="H13" s="94"/>
      <c r="I13" s="94"/>
      <c r="J13" s="94"/>
      <c r="K13" s="94"/>
      <c r="L13" s="94"/>
      <c r="M13" s="94"/>
      <c r="N13" s="94"/>
      <c r="O13" s="94"/>
      <c r="P13" s="94"/>
      <c r="Q13" s="94"/>
      <c r="R13" s="94"/>
      <c r="S13" s="94"/>
      <c r="T13" s="94"/>
    </row>
    <row r="14" spans="1:25">
      <c r="A14" s="98" t="s">
        <v>103</v>
      </c>
      <c r="B14" s="94"/>
      <c r="C14" s="94"/>
      <c r="D14" s="94"/>
      <c r="E14" s="94"/>
      <c r="F14" s="94"/>
      <c r="G14" s="94"/>
      <c r="H14" s="94"/>
      <c r="I14" s="94"/>
      <c r="J14" s="94"/>
      <c r="K14" s="94"/>
      <c r="L14" s="94"/>
      <c r="M14" s="94"/>
      <c r="N14" s="94"/>
      <c r="O14" s="94"/>
      <c r="P14" s="94"/>
      <c r="Q14" s="94"/>
      <c r="R14" s="94"/>
      <c r="S14" s="94"/>
      <c r="T14" s="94"/>
    </row>
    <row r="15" spans="1:25">
      <c r="A15" s="98" t="s">
        <v>104</v>
      </c>
      <c r="B15" s="94"/>
      <c r="C15" s="94"/>
      <c r="D15" s="94"/>
      <c r="E15" s="94"/>
      <c r="F15" s="94"/>
      <c r="G15" s="94"/>
      <c r="H15" s="94"/>
      <c r="I15" s="94"/>
      <c r="J15" s="94"/>
      <c r="K15" s="94"/>
      <c r="L15" s="94"/>
      <c r="M15" s="94"/>
      <c r="N15" s="94"/>
      <c r="O15" s="94"/>
      <c r="P15" s="94"/>
      <c r="Q15" s="94"/>
      <c r="R15" s="94"/>
      <c r="S15" s="94"/>
      <c r="T15" s="94"/>
    </row>
    <row r="16" spans="1:25">
      <c r="A16" s="98" t="s">
        <v>105</v>
      </c>
      <c r="B16" s="94"/>
      <c r="C16" s="94"/>
      <c r="D16" s="94"/>
      <c r="E16" s="94"/>
      <c r="F16" s="94"/>
      <c r="G16" s="94"/>
      <c r="H16" s="94"/>
      <c r="I16" s="94"/>
      <c r="J16" s="94"/>
      <c r="K16" s="94"/>
      <c r="L16" s="94"/>
      <c r="M16" s="94"/>
      <c r="N16" s="94"/>
      <c r="O16" s="94"/>
      <c r="P16" s="94"/>
      <c r="Q16" s="94"/>
      <c r="R16" s="94"/>
      <c r="S16" s="94"/>
      <c r="T16" s="94"/>
    </row>
    <row r="17" spans="1:20">
      <c r="A17" s="98" t="s">
        <v>106</v>
      </c>
      <c r="B17" s="94"/>
      <c r="C17" s="94"/>
      <c r="D17" s="94"/>
      <c r="E17" s="94"/>
      <c r="F17" s="94"/>
      <c r="G17" s="94"/>
      <c r="H17" s="94"/>
      <c r="I17" s="94"/>
      <c r="J17" s="94"/>
      <c r="K17" s="94"/>
      <c r="L17" s="94"/>
      <c r="M17" s="94"/>
      <c r="N17" s="94"/>
      <c r="O17" s="94"/>
      <c r="P17" s="94"/>
      <c r="Q17" s="94"/>
      <c r="R17" s="94"/>
      <c r="S17" s="94"/>
      <c r="T17" s="94"/>
    </row>
    <row r="18" spans="1:20">
      <c r="A18" s="98" t="s">
        <v>107</v>
      </c>
      <c r="B18" s="94"/>
      <c r="C18" s="94"/>
      <c r="D18" s="94"/>
      <c r="E18" s="94"/>
      <c r="F18" s="94"/>
      <c r="G18" s="94"/>
      <c r="H18" s="94"/>
      <c r="I18" s="94"/>
      <c r="J18" s="94"/>
      <c r="K18" s="94"/>
      <c r="L18" s="94"/>
      <c r="M18" s="94"/>
      <c r="N18" s="94"/>
      <c r="O18" s="94"/>
      <c r="P18" s="94"/>
      <c r="Q18" s="94"/>
      <c r="R18" s="94"/>
      <c r="S18" s="94"/>
      <c r="T18" s="94"/>
    </row>
    <row r="19" spans="1:20">
      <c r="A19" s="98" t="s">
        <v>108</v>
      </c>
      <c r="B19" s="94"/>
      <c r="C19" s="94"/>
      <c r="D19" s="94"/>
      <c r="E19" s="94"/>
      <c r="F19" s="94"/>
      <c r="G19" s="94"/>
      <c r="H19" s="94"/>
      <c r="I19" s="94"/>
      <c r="J19" s="94"/>
      <c r="K19" s="94"/>
      <c r="L19" s="94"/>
      <c r="M19" s="94"/>
      <c r="N19" s="94"/>
      <c r="O19" s="94"/>
      <c r="P19" s="94"/>
      <c r="Q19" s="94"/>
      <c r="R19" s="94"/>
      <c r="S19" s="94"/>
      <c r="T19" s="94"/>
    </row>
    <row r="20" spans="1:20">
      <c r="A20" s="98" t="s">
        <v>109</v>
      </c>
      <c r="B20" s="94"/>
      <c r="C20" s="94"/>
      <c r="D20" s="94"/>
      <c r="E20" s="94"/>
      <c r="F20" s="94"/>
      <c r="G20" s="94"/>
      <c r="H20" s="94"/>
      <c r="I20" s="94"/>
      <c r="J20" s="94"/>
      <c r="K20" s="94"/>
      <c r="L20" s="94"/>
      <c r="M20" s="94"/>
      <c r="N20" s="94"/>
      <c r="O20" s="94"/>
      <c r="P20" s="94"/>
      <c r="Q20" s="94"/>
      <c r="R20" s="94"/>
      <c r="S20" s="94"/>
      <c r="T20" s="94"/>
    </row>
    <row r="22" spans="1:20">
      <c r="B22" s="97"/>
    </row>
  </sheetData>
  <mergeCells count="1">
    <mergeCell ref="W8:Y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Ivan Dario Caicedo Diaz</cp:lastModifiedBy>
  <cp:revision/>
  <dcterms:created xsi:type="dcterms:W3CDTF">2011-12-12T19:49:53Z</dcterms:created>
  <dcterms:modified xsi:type="dcterms:W3CDTF">2023-02-07T20:28:58Z</dcterms:modified>
  <cp:category/>
  <cp:contentStatus/>
</cp:coreProperties>
</file>