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2"/>
  <workbookPr defaultThemeVersion="124226"/>
  <mc:AlternateContent xmlns:mc="http://schemas.openxmlformats.org/markup-compatibility/2006">
    <mc:Choice Requires="x15">
      <x15ac:absPath xmlns:x15ac="http://schemas.microsoft.com/office/spreadsheetml/2010/11/ac" url="C:\Users\luz.ortega\Desktop\SDR\INDICADORES\2022-I\Orientación Registral\Tercer Cuatrimestre\"/>
    </mc:Choice>
  </mc:AlternateContent>
  <xr:revisionPtr revIDLastSave="0" documentId="8_{E4C41191-18FD-45D2-ADA5-042CD78EC420}" xr6:coauthVersionLast="47" xr6:coauthVersionMax="47" xr10:uidLastSave="{00000000-0000-0000-0000-000000000000}"/>
  <bookViews>
    <workbookView xWindow="-120" yWindow="-120" windowWidth="29040" windowHeight="15840" tabRatio="740" firstSheet="2" activeTab="1"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INDICADOR'!$B$2:$N$8</definedName>
    <definedName name="_xlnm.Print_Area" localSheetId="2">'GRAFICOS ANALISIS'!$A$1:$AG$25</definedName>
    <definedName name="_xlnm.Print_Area" localSheetId="1">'REPORTE DE DATOS '!$B$1:$R$14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3" l="1"/>
  <c r="E7" i="4"/>
  <c r="D9" i="3"/>
  <c r="C9" i="3"/>
  <c r="H13" i="3"/>
  <c r="G13" i="3"/>
  <c r="I13" i="3"/>
  <c r="J13" i="3"/>
  <c r="K13" i="3"/>
  <c r="L13" i="3"/>
  <c r="M13" i="3"/>
  <c r="N13" i="3"/>
  <c r="O13" i="3"/>
  <c r="P13" i="3"/>
  <c r="Q13" i="3"/>
  <c r="R10" i="3"/>
  <c r="R9" i="3"/>
  <c r="R13" i="3" l="1"/>
</calcChain>
</file>

<file path=xl/sharedStrings.xml><?xml version="1.0" encoding="utf-8"?>
<sst xmlns="http://schemas.openxmlformats.org/spreadsheetml/2006/main" count="90" uniqueCount="71">
  <si>
    <r>
      <t xml:space="preserve">Macroproceso: </t>
    </r>
    <r>
      <rPr>
        <i/>
        <sz val="10"/>
        <rFont val="Calibri"/>
        <family val="2"/>
        <scheme val="minor"/>
      </rPr>
      <t>Vigilancia a sujetos objeto de supervisión - Registral</t>
    </r>
  </si>
  <si>
    <t>Hoja de Vida de Indicadores</t>
  </si>
  <si>
    <r>
      <t xml:space="preserve">Proceso: </t>
    </r>
    <r>
      <rPr>
        <i/>
        <sz val="10"/>
        <rFont val="Calibri"/>
        <family val="2"/>
        <scheme val="minor"/>
      </rPr>
      <t>Orientación e instrucción a Sujetos objeto de Supervision - Registral</t>
    </r>
  </si>
  <si>
    <r>
      <t xml:space="preserve">Grupo de Trabajo : </t>
    </r>
    <r>
      <rPr>
        <i/>
        <sz val="10"/>
        <rFont val="Calibri"/>
        <family val="2"/>
        <scheme val="minor"/>
      </rPr>
      <t>Orientación Regitral</t>
    </r>
  </si>
  <si>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</si>
  <si>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</si>
  <si>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</si>
  <si>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</si>
  <si>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</si>
  <si>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</si>
  <si>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</si>
  <si>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</si>
  <si>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</si>
  <si>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</si>
  <si>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</si>
  <si>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</si>
  <si>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</si>
  <si>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VSOS - PO - 01 - IN - 01</t>
  </si>
  <si>
    <t xml:space="preserve">Respuesta a las PQRS presentadas por los ciudadanos frente al servicio registral </t>
  </si>
  <si>
    <t xml:space="preserve">Realizar seguimiento oportuno a las respuestas de las  PQRS  presentadas,  relativas al servicio publico registral </t>
  </si>
  <si>
    <t>%</t>
  </si>
  <si>
    <t>Eficiencia</t>
  </si>
  <si>
    <t>PQRS respondidas en términos de ley, mensualmente/
(PQRS recibidas en el mes (+) PQRS en términos de períodos anteriores (-) PQRS en términos para el siguiente mes)</t>
  </si>
  <si>
    <t xml:space="preserve">Base de Datos 
PQRS </t>
  </si>
  <si>
    <t>Mensual</t>
  </si>
  <si>
    <t>Cuatrimestral</t>
  </si>
  <si>
    <t>Lineal</t>
  </si>
  <si>
    <t>Constante</t>
  </si>
  <si>
    <t>Proyectó:</t>
  </si>
  <si>
    <t>Luz Mary Ortega Carreño</t>
  </si>
  <si>
    <t>Cargo</t>
  </si>
  <si>
    <t>Tecnico Administrativo</t>
  </si>
  <si>
    <t>Revisó:</t>
  </si>
  <si>
    <t xml:space="preserve">Zoraida Arce Cartagena </t>
  </si>
  <si>
    <t xml:space="preserve">Coordinadora Grupo Orientación Registral </t>
  </si>
  <si>
    <t>Aprobó:</t>
  </si>
  <si>
    <t>Consuelo Perdomo Jiménez</t>
  </si>
  <si>
    <t xml:space="preserve"> Superintendente Delegada para el Registro (E.)</t>
  </si>
  <si>
    <t>Reporte de Datos</t>
  </si>
  <si>
    <t>NOMBRE</t>
  </si>
  <si>
    <t>FORMULA</t>
  </si>
  <si>
    <t>Variables</t>
  </si>
  <si>
    <t>Ene</t>
  </si>
  <si>
    <t>Feb</t>
  </si>
  <si>
    <t>Mar</t>
  </si>
  <si>
    <t>Abr</t>
  </si>
  <si>
    <t>May</t>
  </si>
  <si>
    <t>Jun</t>
  </si>
  <si>
    <t>Jul</t>
  </si>
  <si>
    <t>Ago</t>
  </si>
  <si>
    <t>Sep</t>
  </si>
  <si>
    <t>Oct</t>
  </si>
  <si>
    <t>Nov</t>
  </si>
  <si>
    <t>Dic</t>
  </si>
  <si>
    <t>Total</t>
  </si>
  <si>
    <t>PQRS respondidas en términos de ley, mensualmente</t>
  </si>
  <si>
    <t>PQRS recibidas en el mes</t>
  </si>
  <si>
    <t>PQRS en términos de períodos anteriores</t>
  </si>
  <si>
    <t>PQRS en términos para el siguiente mes</t>
  </si>
  <si>
    <t>Indice</t>
  </si>
  <si>
    <t>Gráficos y Análisis</t>
  </si>
  <si>
    <t>NOMBRE INDICADOR:</t>
  </si>
  <si>
    <t>ANALISIS CUALITATIVO DE DATOS Y TENDENCIAS</t>
  </si>
  <si>
    <t>PRIMER CUATRIMESTRE 2022</t>
  </si>
  <si>
    <t>SEGUNDO CUATRIMESTRE 2022</t>
  </si>
  <si>
    <t>TERCER CUATRIMESTRE 2022</t>
  </si>
  <si>
    <t>Para el primer cuatrimestre de la vigencia 2022, para esta delegada se radicaron 399 PQRS relacionadas con el servicio Público Registral y Catastral así: ENE 81, FEB 97, MAR 130, ABR 91. Las cuales se han contestado dentro de los términos de ley, cumpliendo así con el 100% de la meta establecida para el cumplimiento de éste indicador. Dentro del análisis de los datos se han identificado los temas más recurrentes presentados por los usuarios a través de las PQRS, siendo los más relevantes: Demora en el trémite registral, demora solicitud de correcciones y error en el trámite registral. Se observa además, un aumento considerable de solicitudes para el mes de Marzo, mientras que los demás meses presentan tendencia estable.
Cabe mencionar que aún se presentan peticiones en trámite, pendientes de respuesta cuyos términos no han vencido, conforme se evidencia en la misma. En ese sentido en el análisis cualitativo del primer cuatrimestre de la vigencia 2022, los indicadores deberán estar en 100%.</t>
  </si>
  <si>
    <t xml:space="preserve">Para el segundo  cuatrimestre de la vigencia 2022. Se direccionaron a esta Superintendencia Delegada  para el Registro 455 PQRSD relacionadas con el servicio Público Registral y Catastral así: Mayo 115, Junio 97, Julio 100 y Agosto 143.  Las cuales se han contestado dentro de los términos de ley, cumpliendo así con el 100% de la meta establecida para el cumplimiento de éste indicador. Dentro del análisis de los datos se han identificado los temas más recurrentes presentados por los usuarios a través de las PQRS, siendo los más relevantes: Demora en el trámite registral por parte de las Orip 288, Cunsultas Juridicas 88, Servicios Catastrales 83, Demora solicitud de correcciones por parte de las Orip 39, Información actos de Registro de las Orip 38  y error en el trámite registral por parte de las Orip 30. Se observa además, un aumento considerable de solicitudes para los meses de Mayo, Julio y Agosto, mientras que los demás meses presentan tendencia estable.
Cabe mencionar que aún se presentan peticiones en trámite, pendientes de respuesta cuyos términos no han vencido, conforme se evidencia en la misma. En ese sentido en el análisis cualitativo del primer cuatrimestre de la vigencia 2022, los indicadores deberán estar en 100%.
</t>
  </si>
  <si>
    <t>Para el tercer cuatrimestre de la vigencia 2022, para esta delegada se radicaron 463 PQRS relacionadas con el servicio Público Registral y Catastral así: SEP-106, OCT-151, NOV 126-DIC 70. Las cuales se han contestado dentro de los términos de ley, cumpliendo así con el 100% de la meta establecida para el cumplimiento de éste indicador. Dentro del análisis de los datos se han identificado los temas más recurrentes presentados por los usuarios a través de las PQRS, siendo los más relevantes: Demora en el trémite registral, servicios catrastrakes, consultas juridicas, información actos sujetos a registro demora solicitud de correcciones y error en el trámite registral. Se observa además, un aumento considerable de solicitudes para el mes de octubre con 151  , mientras que los demás meses presentan tendencia estable.
Cabe mencionar que aún se presentan peticiones en trámite, pendientes de respuesta cuyos términos no han vencido, conforme se evidencia en la misma. En ese sentido en el análisis cualitativo del tercer cuatrimestre de la vigencia 2022, los indicadores deberán estar en 100%.</t>
  </si>
  <si>
    <t>ACCIONES PARA LA  MEJORA</t>
  </si>
  <si>
    <t xml:space="preserve">No.Formato Acción Correctiva-Preventiva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</si>
</sst>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amily val="2"/>
    </font>
    <font>
      <sz val="10"/>
      <name val="Arial"/>
      <family val="2"/>
    </font>
    <font>
      <sz val="11"/>
      <color indexed="8"/>
      <name val="Calibri"/>
      <family val="2"/>
    </font>
    <font>
      <sz val="8"/>
      <name val="Arial"/>
      <family val="2"/>
    </font>
    <font>
      <sz val="11"/>
      <color theme="1"/>
      <name val="Calibri"/>
      <family val="2"/>
      <scheme val="minor"/>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b/>
      <sz val="12"/>
      <color theme="1"/>
      <name val="Calibri"/>
      <family val="2"/>
      <scheme val="minor"/>
    </font>
    <font>
      <b/>
      <i/>
      <sz val="18"/>
      <color theme="1"/>
      <name val="Calibri"/>
      <family val="2"/>
      <scheme val="minor"/>
    </font>
    <font>
      <sz val="8"/>
      <color rgb="FF000000"/>
      <name val="Calibri"/>
      <family val="2"/>
      <scheme val="minor"/>
    </font>
    <font>
      <sz val="8"/>
      <color indexed="8"/>
      <name val="Calibri"/>
      <family val="2"/>
      <scheme val="minor"/>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4" fillId="0" borderId="0"/>
    <xf numFmtId="0" fontId="2" fillId="0" borderId="0"/>
    <xf numFmtId="9" fontId="1" fillId="0" borderId="0" applyFont="0" applyFill="0" applyBorder="0" applyAlignment="0" applyProtection="0">
      <alignment vertical="center"/>
    </xf>
  </cellStyleXfs>
  <cellXfs count="143">
    <xf numFmtId="0" fontId="0" fillId="0" borderId="0" xfId="0">
      <alignment vertical="center"/>
    </xf>
    <xf numFmtId="0" fontId="5" fillId="0" borderId="0" xfId="0" applyFont="1">
      <alignment vertical="center"/>
    </xf>
    <xf numFmtId="0" fontId="5" fillId="2" borderId="0" xfId="0" applyFont="1" applyFill="1">
      <alignment vertical="center"/>
    </xf>
    <xf numFmtId="0" fontId="6" fillId="3" borderId="1" xfId="0" applyFont="1" applyFill="1" applyBorder="1" applyAlignment="1">
      <alignment horizontal="center" vertical="center"/>
    </xf>
    <xf numFmtId="1" fontId="5" fillId="2" borderId="2" xfId="0" applyNumberFormat="1" applyFont="1" applyFill="1" applyBorder="1">
      <alignment vertical="center"/>
    </xf>
    <xf numFmtId="1" fontId="7" fillId="2" borderId="1" xfId="0" applyNumberFormat="1" applyFont="1" applyFill="1" applyBorder="1" applyAlignment="1"/>
    <xf numFmtId="1" fontId="5" fillId="2" borderId="3" xfId="0" applyNumberFormat="1" applyFont="1" applyFill="1" applyBorder="1">
      <alignment vertical="center"/>
    </xf>
    <xf numFmtId="1" fontId="8" fillId="2" borderId="3" xfId="0" applyNumberFormat="1" applyFont="1" applyFill="1" applyBorder="1" applyAlignment="1"/>
    <xf numFmtId="10" fontId="7" fillId="2" borderId="4" xfId="3" applyNumberFormat="1" applyFont="1" applyFill="1" applyBorder="1" applyAlignment="1"/>
    <xf numFmtId="0" fontId="9" fillId="4" borderId="0" xfId="0" applyFont="1" applyFill="1" applyAlignment="1"/>
    <xf numFmtId="0" fontId="9" fillId="4" borderId="0" xfId="0" applyFont="1" applyFill="1" applyAlignment="1">
      <alignment wrapText="1"/>
    </xf>
    <xf numFmtId="0" fontId="9" fillId="4" borderId="0" xfId="0" applyFont="1" applyFill="1" applyAlignment="1">
      <alignment horizontal="left"/>
    </xf>
    <xf numFmtId="0" fontId="9" fillId="0" borderId="0" xfId="0" applyFont="1" applyAlignment="1"/>
    <xf numFmtId="0" fontId="5" fillId="2" borderId="5" xfId="0" applyFont="1" applyFill="1" applyBorder="1" applyAlignment="1"/>
    <xf numFmtId="0" fontId="5" fillId="2" borderId="6" xfId="0" applyFont="1" applyFill="1" applyBorder="1" applyAlignment="1">
      <alignment horizontal="center"/>
    </xf>
    <xf numFmtId="0" fontId="10" fillId="2" borderId="6" xfId="0" applyFont="1" applyFill="1" applyBorder="1">
      <alignment vertical="center"/>
    </xf>
    <xf numFmtId="0" fontId="9" fillId="2" borderId="6" xfId="0" applyFont="1" applyFill="1" applyBorder="1" applyAlignment="1"/>
    <xf numFmtId="0" fontId="9" fillId="0" borderId="6" xfId="0" applyFont="1" applyBorder="1" applyAlignment="1">
      <alignment horizontal="left"/>
    </xf>
    <xf numFmtId="0" fontId="11" fillId="2" borderId="7" xfId="0" applyFont="1" applyFill="1" applyBorder="1" applyAlignment="1"/>
    <xf numFmtId="0" fontId="5" fillId="2" borderId="8" xfId="0" applyFont="1" applyFill="1" applyBorder="1" applyAlignment="1">
      <alignment horizontal="left"/>
    </xf>
    <xf numFmtId="0" fontId="5" fillId="2" borderId="0" xfId="0" applyFont="1" applyFill="1" applyAlignment="1">
      <alignment horizontal="left"/>
    </xf>
    <xf numFmtId="0" fontId="10" fillId="2" borderId="0" xfId="0" applyFont="1" applyFill="1" applyAlignment="1">
      <alignment horizontal="left" vertical="center"/>
    </xf>
    <xf numFmtId="0" fontId="9" fillId="0" borderId="0" xfId="0" applyFont="1" applyAlignment="1">
      <alignment horizontal="left"/>
    </xf>
    <xf numFmtId="0" fontId="9" fillId="2" borderId="0" xfId="0" applyFont="1" applyFill="1" applyAlignment="1"/>
    <xf numFmtId="0" fontId="11" fillId="2" borderId="9" xfId="0" applyFont="1" applyFill="1" applyBorder="1" applyAlignment="1">
      <alignment horizontal="left"/>
    </xf>
    <xf numFmtId="0" fontId="5" fillId="2" borderId="8" xfId="0" applyFont="1" applyFill="1" applyBorder="1" applyAlignment="1"/>
    <xf numFmtId="0" fontId="5" fillId="2" borderId="0" xfId="0" applyFont="1" applyFill="1" applyAlignment="1"/>
    <xf numFmtId="0" fontId="10" fillId="2" borderId="0" xfId="0" applyFont="1" applyFill="1">
      <alignment vertical="center"/>
    </xf>
    <xf numFmtId="14" fontId="11" fillId="2" borderId="9" xfId="0" applyNumberFormat="1" applyFont="1" applyFill="1" applyBorder="1" applyAlignment="1">
      <alignment horizontal="left"/>
    </xf>
    <xf numFmtId="0" fontId="10" fillId="2" borderId="6" xfId="0" applyFont="1" applyFill="1" applyBorder="1" applyAlignment="1">
      <alignment horizontal="left" vertical="center"/>
    </xf>
    <xf numFmtId="0" fontId="12" fillId="2" borderId="6" xfId="0" applyFont="1" applyFill="1" applyBorder="1" applyAlignment="1"/>
    <xf numFmtId="0" fontId="12" fillId="0" borderId="0" xfId="0" applyFont="1" applyAlignment="1"/>
    <xf numFmtId="0" fontId="12" fillId="2" borderId="0" xfId="0" applyFont="1" applyFill="1" applyAlignment="1"/>
    <xf numFmtId="0" fontId="9" fillId="0" borderId="6" xfId="0" applyFont="1" applyBorder="1" applyAlignment="1"/>
    <xf numFmtId="0" fontId="9" fillId="0" borderId="10" xfId="0" applyFont="1" applyBorder="1" applyAlignment="1"/>
    <xf numFmtId="0" fontId="8" fillId="0" borderId="11" xfId="0" applyFont="1" applyBorder="1" applyAlignment="1">
      <alignment horizontal="center" vertical="center" wrapText="1"/>
    </xf>
    <xf numFmtId="0" fontId="13" fillId="0" borderId="0" xfId="0" applyFont="1" applyAlignment="1"/>
    <xf numFmtId="0" fontId="14" fillId="0" borderId="0" xfId="0" applyFont="1" applyAlignment="1">
      <alignment horizontal="center"/>
    </xf>
    <xf numFmtId="0" fontId="10" fillId="0" borderId="0" xfId="0" applyFont="1" applyAlignment="1">
      <alignment vertical="center" wrapText="1"/>
    </xf>
    <xf numFmtId="0" fontId="14" fillId="0" borderId="12" xfId="0" applyFont="1" applyBorder="1" applyAlignment="1"/>
    <xf numFmtId="0" fontId="15" fillId="2" borderId="6" xfId="0" applyFont="1" applyFill="1" applyBorder="1" applyAlignment="1"/>
    <xf numFmtId="0" fontId="15" fillId="0" borderId="0" xfId="0" applyFont="1" applyAlignment="1"/>
    <xf numFmtId="0" fontId="15" fillId="2" borderId="0" xfId="0" applyFont="1" applyFill="1" applyAlignment="1"/>
    <xf numFmtId="0" fontId="8" fillId="0" borderId="0" xfId="0" applyFont="1" applyAlignment="1">
      <alignment horizontal="center" vertical="center" wrapText="1"/>
    </xf>
    <xf numFmtId="0" fontId="6"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6" xfId="0" applyFont="1" applyFill="1" applyBorder="1" applyAlignment="1">
      <alignment horizontal="left"/>
    </xf>
    <xf numFmtId="0" fontId="9" fillId="2" borderId="0" xfId="0" applyFont="1" applyFill="1" applyAlignment="1">
      <alignment horizontal="left"/>
    </xf>
    <xf numFmtId="14" fontId="9" fillId="2" borderId="0" xfId="0" applyNumberFormat="1" applyFont="1" applyFill="1" applyAlignment="1">
      <alignment horizontal="left"/>
    </xf>
    <xf numFmtId="0" fontId="13" fillId="0" borderId="0" xfId="0" applyFont="1" applyAlignment="1">
      <alignment horizontal="right"/>
    </xf>
    <xf numFmtId="0" fontId="5" fillId="0" borderId="13" xfId="0" applyFont="1" applyBorder="1" applyAlignment="1"/>
    <xf numFmtId="0" fontId="17" fillId="0" borderId="12" xfId="0" applyFont="1" applyBorder="1" applyAlignment="1"/>
    <xf numFmtId="0" fontId="18" fillId="2" borderId="14" xfId="0" applyFont="1" applyFill="1" applyBorder="1" applyAlignment="1"/>
    <xf numFmtId="0" fontId="18" fillId="2" borderId="10" xfId="0" applyFont="1" applyFill="1" applyBorder="1" applyAlignment="1"/>
    <xf numFmtId="0" fontId="18" fillId="2" borderId="15" xfId="0" applyFont="1" applyFill="1" applyBorder="1" applyAlignment="1"/>
    <xf numFmtId="0" fontId="9" fillId="0" borderId="14" xfId="0" applyFont="1" applyBorder="1" applyAlignment="1"/>
    <xf numFmtId="0" fontId="6" fillId="3" borderId="7" xfId="0" applyFont="1" applyFill="1" applyBorder="1" applyAlignment="1">
      <alignment horizontal="center" vertical="center"/>
    </xf>
    <xf numFmtId="9" fontId="8" fillId="0" borderId="11" xfId="0" applyNumberFormat="1" applyFont="1" applyBorder="1" applyAlignment="1">
      <alignment horizontal="center" vertical="center" wrapText="1"/>
    </xf>
    <xf numFmtId="0" fontId="5" fillId="2" borderId="4" xfId="0" applyFont="1" applyFill="1" applyBorder="1" applyAlignment="1">
      <alignment horizontal="left"/>
    </xf>
    <xf numFmtId="0" fontId="5" fillId="2" borderId="3" xfId="0" applyFont="1" applyFill="1" applyBorder="1" applyAlignment="1">
      <alignment horizontal="left"/>
    </xf>
    <xf numFmtId="0" fontId="17" fillId="2" borderId="3" xfId="0" applyFont="1" applyFill="1" applyBorder="1" applyAlignment="1">
      <alignment horizontal="left"/>
    </xf>
    <xf numFmtId="0" fontId="17" fillId="2" borderId="16" xfId="0" applyFont="1" applyFill="1" applyBorder="1" applyAlignment="1">
      <alignment horizontal="left"/>
    </xf>
    <xf numFmtId="9" fontId="17" fillId="2" borderId="16" xfId="3" applyFont="1" applyFill="1" applyBorder="1">
      <alignment vertical="center"/>
    </xf>
    <xf numFmtId="0" fontId="7" fillId="0" borderId="11" xfId="0" applyFont="1" applyBorder="1" applyAlignment="1">
      <alignment horizontal="center" vertical="center" wrapText="1"/>
    </xf>
    <xf numFmtId="0" fontId="5" fillId="0" borderId="11" xfId="0" applyFont="1" applyBorder="1" applyAlignment="1">
      <alignment horizontal="left" vertical="center" wrapText="1"/>
    </xf>
    <xf numFmtId="1" fontId="8" fillId="2" borderId="4" xfId="0" applyNumberFormat="1" applyFont="1" applyFill="1" applyBorder="1" applyAlignment="1"/>
    <xf numFmtId="10" fontId="8" fillId="2" borderId="3" xfId="3" applyNumberFormat="1" applyFont="1" applyFill="1" applyBorder="1" applyAlignment="1">
      <alignment horizontal="right"/>
    </xf>
    <xf numFmtId="10" fontId="17" fillId="2" borderId="16" xfId="3" applyNumberFormat="1" applyFont="1" applyFill="1" applyBorder="1">
      <alignment vertical="center"/>
    </xf>
    <xf numFmtId="0" fontId="5" fillId="0" borderId="12" xfId="0" applyFont="1" applyBorder="1" applyAlignment="1">
      <alignment horizontal="left"/>
    </xf>
    <xf numFmtId="0" fontId="5" fillId="0" borderId="17" xfId="0" applyFont="1" applyBorder="1" applyAlignment="1">
      <alignment horizontal="left"/>
    </xf>
    <xf numFmtId="0" fontId="18" fillId="2" borderId="6" xfId="0" applyFont="1" applyFill="1" applyBorder="1" applyAlignment="1">
      <alignment horizontal="center" vertical="center"/>
    </xf>
    <xf numFmtId="0" fontId="18" fillId="2" borderId="0" xfId="0" applyFont="1" applyFill="1" applyAlignment="1">
      <alignment horizontal="center" vertical="center"/>
    </xf>
    <xf numFmtId="0" fontId="18" fillId="2" borderId="10"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9" fillId="4" borderId="20" xfId="0" applyFont="1" applyFill="1" applyBorder="1" applyAlignment="1">
      <alignment horizontal="center"/>
    </xf>
    <xf numFmtId="0" fontId="19" fillId="4" borderId="21" xfId="0" applyFont="1" applyFill="1" applyBorder="1" applyAlignment="1">
      <alignment horizont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6" fillId="3" borderId="13" xfId="0" applyFont="1" applyFill="1" applyBorder="1" applyAlignment="1">
      <alignment horizontal="center"/>
    </xf>
    <xf numFmtId="0" fontId="6" fillId="3" borderId="12" xfId="0" applyFont="1" applyFill="1" applyBorder="1" applyAlignment="1">
      <alignment horizontal="center"/>
    </xf>
    <xf numFmtId="0" fontId="6" fillId="3" borderId="17" xfId="0" applyFont="1" applyFill="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0" xfId="0" applyFont="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21"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0" xfId="0" applyFont="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2" fontId="6" fillId="3" borderId="28" xfId="0" applyNumberFormat="1" applyFont="1" applyFill="1" applyBorder="1" applyAlignment="1">
      <alignment horizontal="center" vertical="top" wrapText="1"/>
    </xf>
    <xf numFmtId="2" fontId="6" fillId="3" borderId="30" xfId="0" applyNumberFormat="1" applyFont="1" applyFill="1" applyBorder="1" applyAlignment="1">
      <alignment horizontal="center" vertical="top" wrapText="1"/>
    </xf>
    <xf numFmtId="2" fontId="6" fillId="3" borderId="33" xfId="0" applyNumberFormat="1" applyFont="1" applyFill="1" applyBorder="1" applyAlignment="1">
      <alignment horizontal="center" vertical="top" wrapText="1"/>
    </xf>
    <xf numFmtId="2" fontId="6" fillId="3" borderId="35" xfId="0" applyNumberFormat="1" applyFont="1" applyFill="1" applyBorder="1" applyAlignment="1">
      <alignment horizontal="center" vertical="top" wrapText="1"/>
    </xf>
    <xf numFmtId="0" fontId="6" fillId="3" borderId="28"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20" fillId="2" borderId="6" xfId="0" applyFont="1" applyFill="1" applyBorder="1" applyAlignment="1">
      <alignment horizontal="center" vertical="center"/>
    </xf>
    <xf numFmtId="0" fontId="20" fillId="2" borderId="0" xfId="0" applyFont="1" applyFill="1" applyAlignment="1">
      <alignment horizontal="center" vertical="center"/>
    </xf>
    <xf numFmtId="0" fontId="20" fillId="2" borderId="10"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10716925351072E-2"/>
          <c:y val="5.9676044330775786E-2"/>
          <c:w val="0.85112697941582138"/>
          <c:h val="0.84632713749655974"/>
        </c:manualLayout>
      </c:layout>
      <c:lineChart>
        <c:grouping val="standard"/>
        <c:varyColors val="0"/>
        <c:ser>
          <c:idx val="0"/>
          <c:order val="0"/>
          <c:tx>
            <c:strRef>
              <c:f>'REPORTE DE DATOS '!$E$13</c:f>
              <c:strCache>
                <c:ptCount val="1"/>
                <c:pt idx="0">
                  <c:v>Indice</c:v>
                </c:pt>
              </c:strCache>
            </c:strRef>
          </c:tx>
          <c:dLbls>
            <c:dLbl>
              <c:idx val="0"/>
              <c:layout>
                <c:manualLayout>
                  <c:x val="-3.4090909090909081E-2"/>
                  <c:y val="-7.9999976003006887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F6-4FE7-8A97-91F35B4F5580}"/>
                </c:ext>
              </c:extLst>
            </c:dLbl>
            <c:dLbl>
              <c:idx val="2"/>
              <c:layout>
                <c:manualLayout>
                  <c:x val="-4.3560606060606084E-2"/>
                  <c:y val="6.4761885335767433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F6-4FE7-8A97-91F35B4F558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'!$F$13:$Q$13</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A8F6-4FE7-8A97-91F35B4F5580}"/>
            </c:ext>
          </c:extLst>
        </c:ser>
        <c:ser>
          <c:idx val="1"/>
          <c:order val="1"/>
          <c:tx>
            <c:strRef>
              <c:f>'REPORTE DE DATOS '!$E$14</c:f>
              <c:strCache>
                <c:ptCount val="1"/>
                <c:pt idx="0">
                  <c:v>Meta</c:v>
                </c:pt>
              </c:strCache>
            </c:strRef>
          </c:tx>
          <c:dLbls>
            <c:dLbl>
              <c:idx val="11"/>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F6-4FE7-8A97-91F35B4F55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4-A8F6-4FE7-8A97-91F35B4F5580}"/>
            </c:ext>
          </c:extLst>
        </c:ser>
        <c:dLbls>
          <c:showLegendKey val="0"/>
          <c:showVal val="0"/>
          <c:showCatName val="0"/>
          <c:showSerName val="0"/>
          <c:showPercent val="0"/>
          <c:showBubbleSize val="0"/>
        </c:dLbls>
        <c:marker val="1"/>
        <c:smooth val="0"/>
        <c:axId val="1399708880"/>
        <c:axId val="1399707792"/>
      </c:lineChart>
      <c:catAx>
        <c:axId val="13997088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99707792"/>
        <c:crosses val="autoZero"/>
        <c:auto val="1"/>
        <c:lblAlgn val="ctr"/>
        <c:lblOffset val="100"/>
        <c:noMultiLvlLbl val="0"/>
      </c:catAx>
      <c:valAx>
        <c:axId val="1399707792"/>
        <c:scaling>
          <c:orientation val="minMax"/>
        </c:scaling>
        <c:delete val="1"/>
        <c:axPos val="l"/>
        <c:numFmt formatCode="0.00%" sourceLinked="1"/>
        <c:majorTickMark val="out"/>
        <c:minorTickMark val="none"/>
        <c:tickLblPos val="nextTo"/>
        <c:crossAx val="1399708880"/>
        <c:crosses val="autoZero"/>
        <c:crossBetween val="between"/>
      </c:valAx>
    </c:plotArea>
    <c:legend>
      <c:legendPos val="r"/>
      <c:layout>
        <c:manualLayout>
          <c:xMode val="edge"/>
          <c:yMode val="edge"/>
          <c:x val="0.39469130279169651"/>
          <c:y val="1.4347481712714905E-2"/>
          <c:w val="0.20843250417561443"/>
          <c:h val="4.160834925220146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357188</xdr:colOff>
      <xdr:row>1</xdr:row>
      <xdr:rowOff>79375</xdr:rowOff>
    </xdr:from>
    <xdr:to>
      <xdr:col>2</xdr:col>
      <xdr:colOff>351598</xdr:colOff>
      <xdr:row>4</xdr:row>
      <xdr:rowOff>147801</xdr:rowOff>
    </xdr:to>
    <xdr:pic>
      <xdr:nvPicPr>
        <xdr:cNvPr id="2" name="5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13578" t="18731" r="65886" b="66163"/>
        <a:stretch>
          <a:fillRect/>
        </a:stretch>
      </xdr:blipFill>
      <xdr:spPr bwMode="auto">
        <a:xfrm>
          <a:off x="603251" y="254000"/>
          <a:ext cx="12247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1</xdr:row>
      <xdr:rowOff>104775</xdr:rowOff>
    </xdr:from>
    <xdr:to>
      <xdr:col>2</xdr:col>
      <xdr:colOff>423035</xdr:colOff>
      <xdr:row>4</xdr:row>
      <xdr:rowOff>173201</xdr:rowOff>
    </xdr:to>
    <xdr:pic>
      <xdr:nvPicPr>
        <xdr:cNvPr id="3" name="5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l="13578" t="18731" r="65886" b="66163"/>
        <a:stretch>
          <a:fillRect/>
        </a:stretch>
      </xdr:blipFill>
      <xdr:spPr bwMode="auto">
        <a:xfrm>
          <a:off x="657225" y="276225"/>
          <a:ext cx="1223135" cy="554201"/>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190500</xdr:rowOff>
    </xdr:from>
    <xdr:to>
      <xdr:col>12</xdr:col>
      <xdr:colOff>0</xdr:colOff>
      <xdr:row>25</xdr:row>
      <xdr:rowOff>0</xdr:rowOff>
    </xdr:to>
    <xdr:graphicFrame macro="">
      <xdr:nvGraphicFramePr>
        <xdr:cNvPr id="1145" name="2 Gráfico">
          <a:extLst>
            <a:ext uri="{FF2B5EF4-FFF2-40B4-BE49-F238E27FC236}">
              <a16:creationId xmlns:a16="http://schemas.microsoft.com/office/drawing/2014/main" id="{00000000-0008-0000-0200-00007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32</xdr:col>
      <xdr:colOff>171450</xdr:colOff>
      <xdr:row>1</xdr:row>
      <xdr:rowOff>9525</xdr:rowOff>
    </xdr:from>
    <xdr:to>
      <xdr:col>39</xdr:col>
      <xdr:colOff>314325</xdr:colOff>
      <xdr:row>4</xdr:row>
      <xdr:rowOff>209550</xdr:rowOff>
    </xdr:to>
    <xdr:pic>
      <xdr:nvPicPr>
        <xdr:cNvPr id="1146" name="3 Imagen">
          <a:extLst>
            <a:ext uri="{FF2B5EF4-FFF2-40B4-BE49-F238E27FC236}">
              <a16:creationId xmlns:a16="http://schemas.microsoft.com/office/drawing/2014/main" id="{00000000-0008-0000-0200-00007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45125" y="200025"/>
          <a:ext cx="4857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xdr:row>
      <xdr:rowOff>114300</xdr:rowOff>
    </xdr:from>
    <xdr:to>
      <xdr:col>3</xdr:col>
      <xdr:colOff>232535</xdr:colOff>
      <xdr:row>4</xdr:row>
      <xdr:rowOff>182726</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a:srcRect l="13578" t="18731" r="65886" b="66163"/>
        <a:stretch>
          <a:fillRect/>
        </a:stretch>
      </xdr:blipFill>
      <xdr:spPr bwMode="auto">
        <a:xfrm>
          <a:off x="476250" y="304800"/>
          <a:ext cx="1223135" cy="554201"/>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showGridLines="0" zoomScaleNormal="100" zoomScaleSheetLayoutView="130" workbookViewId="0">
      <selection activeCell="B8" sqref="B8"/>
    </sheetView>
  </sheetViews>
  <sheetFormatPr defaultColWidth="11.42578125" defaultRowHeight="16.5" customHeight="1"/>
  <cols>
    <col min="1" max="1" width="3.7109375" style="1" customWidth="1"/>
    <col min="2" max="2" width="18.42578125" style="1" customWidth="1"/>
    <col min="3" max="3" width="22.285156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11.42578125" style="1"/>
  </cols>
  <sheetData>
    <row r="1" spans="1:15" s="12" customFormat="1" ht="13.5" thickBot="1">
      <c r="A1" s="9"/>
      <c r="B1" s="9"/>
      <c r="C1" s="10"/>
      <c r="D1" s="9"/>
      <c r="E1" s="9"/>
      <c r="F1" s="9"/>
      <c r="G1" s="9"/>
      <c r="H1" s="11"/>
      <c r="I1" s="9"/>
      <c r="J1" s="9"/>
      <c r="K1" s="9"/>
      <c r="L1" s="9"/>
      <c r="M1" s="9"/>
      <c r="N1" s="9"/>
      <c r="O1" s="9"/>
    </row>
    <row r="2" spans="1:15" s="12" customFormat="1" ht="12.75">
      <c r="A2" s="9"/>
      <c r="B2" s="13"/>
      <c r="C2" s="15"/>
      <c r="D2" s="29" t="s">
        <v>0</v>
      </c>
      <c r="E2" s="40"/>
      <c r="F2" s="16"/>
      <c r="G2" s="70" t="s">
        <v>1</v>
      </c>
      <c r="H2" s="17"/>
      <c r="I2" s="16"/>
      <c r="J2" s="16"/>
      <c r="K2" s="16"/>
      <c r="L2" s="16"/>
      <c r="M2" s="46"/>
      <c r="N2" s="18"/>
      <c r="O2" s="9"/>
    </row>
    <row r="3" spans="1:15" s="12" customFormat="1" ht="12.75">
      <c r="A3" s="9"/>
      <c r="B3" s="19"/>
      <c r="C3" s="21"/>
      <c r="D3" s="21" t="s">
        <v>2</v>
      </c>
      <c r="E3" s="41"/>
      <c r="G3" s="71"/>
      <c r="H3" s="22"/>
      <c r="L3" s="23"/>
      <c r="M3" s="47"/>
      <c r="N3" s="24"/>
      <c r="O3" s="9"/>
    </row>
    <row r="4" spans="1:15" s="12" customFormat="1" ht="12.75">
      <c r="A4" s="9"/>
      <c r="B4" s="25"/>
      <c r="C4" s="27"/>
      <c r="D4" s="21" t="s">
        <v>3</v>
      </c>
      <c r="E4" s="42"/>
      <c r="F4" s="23"/>
      <c r="G4" s="71"/>
      <c r="H4" s="47"/>
      <c r="I4" s="23"/>
      <c r="J4" s="23"/>
      <c r="K4" s="23"/>
      <c r="L4" s="23"/>
      <c r="M4" s="48"/>
      <c r="N4" s="28"/>
      <c r="O4" s="9"/>
    </row>
    <row r="5" spans="1:15" s="12" customFormat="1" ht="21.75" customHeight="1" thickBot="1">
      <c r="A5" s="9"/>
      <c r="B5" s="52"/>
      <c r="C5" s="53"/>
      <c r="D5" s="53"/>
      <c r="E5" s="53"/>
      <c r="F5" s="53"/>
      <c r="G5" s="72"/>
      <c r="H5" s="53"/>
      <c r="I5" s="53"/>
      <c r="J5" s="53"/>
      <c r="K5" s="53"/>
      <c r="L5" s="53"/>
      <c r="M5" s="53"/>
      <c r="N5" s="54"/>
      <c r="O5" s="9"/>
    </row>
    <row r="6" spans="1:15" s="12" customFormat="1" ht="12.75">
      <c r="A6" s="9"/>
      <c r="B6" s="9"/>
      <c r="C6" s="9"/>
      <c r="D6" s="9"/>
      <c r="E6" s="9"/>
      <c r="F6" s="9"/>
      <c r="G6" s="9"/>
      <c r="H6" s="9"/>
      <c r="I6" s="9"/>
      <c r="J6" s="9"/>
      <c r="K6" s="9"/>
      <c r="L6" s="9"/>
      <c r="M6" s="9"/>
      <c r="N6" s="9"/>
      <c r="O6" s="9"/>
    </row>
    <row r="7" spans="1:15" ht="45" customHeight="1">
      <c r="A7" s="9"/>
      <c r="B7" s="44" t="s">
        <v>4</v>
      </c>
      <c r="C7" s="45" t="s">
        <v>5</v>
      </c>
      <c r="D7" s="45" t="s">
        <v>6</v>
      </c>
      <c r="E7" s="45" t="s">
        <v>7</v>
      </c>
      <c r="F7" s="45" t="s">
        <v>8</v>
      </c>
      <c r="G7" s="45" t="s">
        <v>9</v>
      </c>
      <c r="H7" s="45" t="s">
        <v>10</v>
      </c>
      <c r="I7" s="45" t="s">
        <v>11</v>
      </c>
      <c r="J7" s="45" t="s">
        <v>12</v>
      </c>
      <c r="K7" s="45" t="s">
        <v>13</v>
      </c>
      <c r="L7" s="45" t="s">
        <v>14</v>
      </c>
      <c r="M7" s="44" t="s">
        <v>15</v>
      </c>
      <c r="N7" s="44" t="s">
        <v>16</v>
      </c>
      <c r="O7" s="9"/>
    </row>
    <row r="8" spans="1:15" s="43" customFormat="1" ht="53.25">
      <c r="A8" s="9"/>
      <c r="B8" s="63" t="s">
        <v>17</v>
      </c>
      <c r="C8" s="64" t="s">
        <v>18</v>
      </c>
      <c r="D8" s="35" t="s">
        <v>19</v>
      </c>
      <c r="E8" s="35" t="s">
        <v>20</v>
      </c>
      <c r="F8" s="35" t="s">
        <v>21</v>
      </c>
      <c r="G8" s="35" t="s">
        <v>22</v>
      </c>
      <c r="H8" s="35" t="s">
        <v>23</v>
      </c>
      <c r="I8" s="35" t="s">
        <v>23</v>
      </c>
      <c r="J8" s="35" t="s">
        <v>24</v>
      </c>
      <c r="K8" s="35" t="s">
        <v>25</v>
      </c>
      <c r="L8" s="35" t="s">
        <v>26</v>
      </c>
      <c r="M8" s="57">
        <v>1</v>
      </c>
      <c r="N8" s="35" t="s">
        <v>27</v>
      </c>
      <c r="O8" s="9"/>
    </row>
    <row r="9" spans="1:15" ht="16.5" customHeight="1">
      <c r="A9" s="9"/>
      <c r="B9" s="9"/>
      <c r="C9" s="9"/>
      <c r="D9" s="9"/>
      <c r="E9" s="9"/>
      <c r="F9" s="9"/>
      <c r="G9" s="9"/>
      <c r="H9" s="9"/>
      <c r="I9" s="9"/>
      <c r="J9" s="9"/>
      <c r="K9" s="9"/>
      <c r="L9" s="9"/>
      <c r="M9" s="9"/>
      <c r="N9" s="9"/>
      <c r="O9" s="9"/>
    </row>
    <row r="10" spans="1:15" ht="16.5" customHeight="1">
      <c r="A10" s="12"/>
      <c r="B10" s="12"/>
      <c r="C10" s="12"/>
      <c r="D10" s="12"/>
      <c r="E10" s="12"/>
      <c r="F10" s="12"/>
      <c r="G10" s="12"/>
      <c r="H10" s="12"/>
      <c r="I10" s="12"/>
      <c r="J10" s="12"/>
      <c r="K10" s="12"/>
      <c r="L10" s="12"/>
      <c r="M10" s="12"/>
      <c r="N10" s="12"/>
      <c r="O10" s="12"/>
    </row>
    <row r="11" spans="1:15" ht="16.5" customHeight="1">
      <c r="A11" s="12"/>
      <c r="B11" s="12"/>
      <c r="C11" s="12"/>
      <c r="D11" s="12"/>
      <c r="E11" s="12"/>
      <c r="F11" s="12"/>
      <c r="G11" s="12"/>
      <c r="H11" s="12"/>
      <c r="I11" s="12"/>
      <c r="J11" s="12"/>
      <c r="K11" s="12"/>
      <c r="L11" s="12"/>
      <c r="M11" s="12"/>
      <c r="N11" s="12"/>
      <c r="O11" s="12"/>
    </row>
    <row r="12" spans="1:15" s="12" customFormat="1" ht="12.75">
      <c r="B12" s="49" t="s">
        <v>28</v>
      </c>
      <c r="C12" s="68" t="s">
        <v>29</v>
      </c>
      <c r="D12" s="69"/>
      <c r="E12" s="50" t="s">
        <v>30</v>
      </c>
      <c r="F12" s="51" t="s">
        <v>31</v>
      </c>
      <c r="G12" s="39"/>
    </row>
    <row r="13" spans="1:15" s="12" customFormat="1" ht="12.75">
      <c r="B13" s="49" t="s">
        <v>32</v>
      </c>
      <c r="C13" s="68" t="s">
        <v>33</v>
      </c>
      <c r="D13" s="69"/>
      <c r="E13" s="50" t="s">
        <v>30</v>
      </c>
      <c r="F13" s="51" t="s">
        <v>34</v>
      </c>
      <c r="G13" s="39"/>
    </row>
    <row r="14" spans="1:15" s="12" customFormat="1" ht="12.75">
      <c r="B14" s="49" t="s">
        <v>35</v>
      </c>
      <c r="C14" s="68" t="s">
        <v>36</v>
      </c>
      <c r="D14" s="69"/>
      <c r="E14" s="50" t="s">
        <v>30</v>
      </c>
      <c r="F14" s="51" t="s">
        <v>37</v>
      </c>
      <c r="G14" s="39"/>
    </row>
    <row r="15" spans="1:15" s="12" customFormat="1" ht="12.75">
      <c r="B15" s="36"/>
      <c r="C15" s="37"/>
      <c r="D15" s="37"/>
      <c r="E15" s="37"/>
      <c r="F15" s="37"/>
      <c r="G15" s="37"/>
    </row>
    <row r="16" spans="1:15" s="12" customFormat="1" ht="12.75">
      <c r="B16" s="36"/>
      <c r="C16" s="37"/>
      <c r="D16" s="37"/>
      <c r="E16" s="37"/>
      <c r="F16" s="37"/>
      <c r="G16" s="37"/>
    </row>
    <row r="17" spans="1:8" s="12" customFormat="1" ht="12.75">
      <c r="C17" s="1"/>
      <c r="D17" s="1"/>
    </row>
    <row r="18" spans="1:8" ht="16.5" customHeight="1">
      <c r="A18" s="38"/>
      <c r="B18" s="12"/>
      <c r="E18" s="12"/>
      <c r="F18" s="12"/>
      <c r="G18" s="12"/>
      <c r="H18" s="12"/>
    </row>
  </sheetData>
  <mergeCells count="4">
    <mergeCell ref="C12:D12"/>
    <mergeCell ref="C13:D13"/>
    <mergeCell ref="C14:D14"/>
    <mergeCell ref="G2:G5"/>
  </mergeCells>
  <phoneticPr fontId="3" type="noConversion"/>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showGridLines="0" tabSelected="1" zoomScaleNormal="100" workbookViewId="0">
      <selection activeCell="C22" sqref="C22"/>
    </sheetView>
  </sheetViews>
  <sheetFormatPr defaultColWidth="11.42578125" defaultRowHeight="15" customHeight="1"/>
  <cols>
    <col min="1" max="1" width="3.7109375" style="2" customWidth="1"/>
    <col min="2" max="2" width="18.140625" style="2" bestFit="1" customWidth="1"/>
    <col min="3" max="3" width="31.85546875" style="2" customWidth="1"/>
    <col min="4" max="4" width="43" style="2" customWidth="1"/>
    <col min="5" max="5" width="61.42578125" style="2" bestFit="1" customWidth="1"/>
    <col min="6" max="17" width="14.7109375" style="2" customWidth="1"/>
    <col min="18" max="18" width="9.28515625" style="2" customWidth="1"/>
    <col min="19" max="19" width="3.7109375" style="2" customWidth="1"/>
    <col min="20" max="16384" width="11.42578125" style="2"/>
  </cols>
  <sheetData>
    <row r="1" spans="1:19" s="12" customFormat="1" ht="13.5" thickBot="1">
      <c r="A1" s="9"/>
      <c r="B1" s="9"/>
      <c r="C1" s="9"/>
      <c r="D1" s="10"/>
      <c r="E1" s="9"/>
      <c r="F1" s="9"/>
      <c r="G1" s="9"/>
      <c r="H1" s="9"/>
      <c r="I1" s="9"/>
      <c r="J1" s="9"/>
      <c r="K1" s="9"/>
      <c r="L1" s="9"/>
      <c r="M1" s="9"/>
      <c r="N1" s="9"/>
      <c r="O1" s="9"/>
      <c r="P1" s="9"/>
      <c r="Q1" s="9"/>
      <c r="R1" s="9"/>
      <c r="S1" s="9"/>
    </row>
    <row r="2" spans="1:19" s="12" customFormat="1" ht="12.75">
      <c r="A2" s="9"/>
      <c r="B2" s="13"/>
      <c r="C2" s="14"/>
      <c r="D2" s="29" t="s">
        <v>0</v>
      </c>
      <c r="E2" s="30"/>
      <c r="F2" s="30"/>
      <c r="G2" s="70" t="s">
        <v>38</v>
      </c>
      <c r="H2" s="70"/>
      <c r="I2" s="46"/>
      <c r="J2" s="30"/>
      <c r="K2" s="16"/>
      <c r="L2" s="16"/>
      <c r="M2" s="46"/>
      <c r="N2" s="30"/>
      <c r="O2" s="16"/>
      <c r="P2" s="16"/>
      <c r="Q2" s="46"/>
      <c r="R2" s="18"/>
      <c r="S2" s="9"/>
    </row>
    <row r="3" spans="1:19" s="12" customFormat="1" ht="12.75">
      <c r="A3" s="9"/>
      <c r="B3" s="19"/>
      <c r="C3" s="20"/>
      <c r="D3" s="21" t="s">
        <v>2</v>
      </c>
      <c r="E3" s="31"/>
      <c r="F3" s="31"/>
      <c r="G3" s="71"/>
      <c r="H3" s="71"/>
      <c r="J3" s="31"/>
      <c r="N3" s="31"/>
      <c r="R3" s="24"/>
      <c r="S3" s="9"/>
    </row>
    <row r="4" spans="1:19" s="12" customFormat="1" ht="12.75">
      <c r="A4" s="9"/>
      <c r="B4" s="25"/>
      <c r="C4" s="26"/>
      <c r="D4" s="21" t="s">
        <v>3</v>
      </c>
      <c r="E4" s="32"/>
      <c r="F4" s="32"/>
      <c r="G4" s="71"/>
      <c r="H4" s="71"/>
      <c r="I4" s="23"/>
      <c r="J4" s="32"/>
      <c r="K4" s="23"/>
      <c r="L4" s="23"/>
      <c r="M4" s="23"/>
      <c r="N4" s="32"/>
      <c r="O4" s="23"/>
      <c r="P4" s="23"/>
      <c r="Q4" s="23"/>
      <c r="R4" s="28"/>
      <c r="S4" s="9"/>
    </row>
    <row r="5" spans="1:19" s="12" customFormat="1" ht="21.75" customHeight="1" thickBot="1">
      <c r="A5" s="9"/>
      <c r="B5" s="55"/>
      <c r="C5" s="53"/>
      <c r="D5" s="53"/>
      <c r="E5" s="53"/>
      <c r="F5" s="53"/>
      <c r="G5" s="72"/>
      <c r="H5" s="72"/>
      <c r="I5" s="53"/>
      <c r="J5" s="53"/>
      <c r="K5" s="53"/>
      <c r="L5" s="53"/>
      <c r="M5" s="53"/>
      <c r="N5" s="53"/>
      <c r="O5" s="53"/>
      <c r="P5" s="53"/>
      <c r="Q5" s="53"/>
      <c r="R5" s="54"/>
      <c r="S5" s="9"/>
    </row>
    <row r="6" spans="1:19" s="12" customFormat="1" ht="21.75" customHeight="1" thickBot="1">
      <c r="A6" s="9"/>
      <c r="B6" s="9"/>
      <c r="C6" s="9"/>
      <c r="D6" s="9"/>
      <c r="E6" s="9"/>
      <c r="F6" s="9"/>
      <c r="G6" s="9"/>
      <c r="H6" s="9"/>
      <c r="I6" s="9"/>
      <c r="J6" s="9"/>
      <c r="K6" s="9"/>
      <c r="L6" s="9"/>
      <c r="M6" s="9"/>
      <c r="N6" s="9"/>
      <c r="O6" s="9"/>
      <c r="P6" s="9"/>
      <c r="Q6" s="9"/>
      <c r="R6" s="9"/>
      <c r="S6" s="9"/>
    </row>
    <row r="7" spans="1:19" s="12" customFormat="1" ht="16.5" thickBot="1">
      <c r="A7" s="9"/>
      <c r="B7" s="85" t="s">
        <v>4</v>
      </c>
      <c r="C7" s="83" t="s">
        <v>39</v>
      </c>
      <c r="D7" s="83" t="s">
        <v>40</v>
      </c>
      <c r="E7" s="81" t="s">
        <v>41</v>
      </c>
      <c r="F7" s="79" t="s">
        <v>38</v>
      </c>
      <c r="G7" s="79"/>
      <c r="H7" s="79"/>
      <c r="I7" s="79"/>
      <c r="J7" s="79"/>
      <c r="K7" s="79"/>
      <c r="L7" s="79"/>
      <c r="M7" s="79"/>
      <c r="N7" s="79"/>
      <c r="O7" s="79"/>
      <c r="P7" s="79"/>
      <c r="Q7" s="79"/>
      <c r="R7" s="80"/>
      <c r="S7" s="9"/>
    </row>
    <row r="8" spans="1:19" ht="13.5" thickBot="1">
      <c r="A8" s="9"/>
      <c r="B8" s="86"/>
      <c r="C8" s="84"/>
      <c r="D8" s="84"/>
      <c r="E8" s="82"/>
      <c r="F8" s="56" t="s">
        <v>42</v>
      </c>
      <c r="G8" s="3" t="s">
        <v>43</v>
      </c>
      <c r="H8" s="3" t="s">
        <v>44</v>
      </c>
      <c r="I8" s="3" t="s">
        <v>45</v>
      </c>
      <c r="J8" s="3" t="s">
        <v>46</v>
      </c>
      <c r="K8" s="3" t="s">
        <v>47</v>
      </c>
      <c r="L8" s="3" t="s">
        <v>48</v>
      </c>
      <c r="M8" s="3" t="s">
        <v>49</v>
      </c>
      <c r="N8" s="3" t="s">
        <v>50</v>
      </c>
      <c r="O8" s="3" t="s">
        <v>51</v>
      </c>
      <c r="P8" s="3" t="s">
        <v>52</v>
      </c>
      <c r="Q8" s="3" t="s">
        <v>53</v>
      </c>
      <c r="R8" s="3" t="s">
        <v>54</v>
      </c>
      <c r="S8" s="9"/>
    </row>
    <row r="9" spans="1:19" ht="24" customHeight="1">
      <c r="A9" s="9"/>
      <c r="B9" s="73" t="s">
        <v>17</v>
      </c>
      <c r="C9" s="75" t="str">
        <f>+'CARACTERIZACION INDICADOR'!C8</f>
        <v xml:space="preserve">Respuesta a las PQRS presentadas por los ciudadanos frente al servicio registral </v>
      </c>
      <c r="D9" s="77" t="str">
        <f>+'CARACTERIZACION INDICADOR'!G8</f>
        <v>PQRS respondidas en términos de ley, mensualmente/
(PQRS recibidas en el mes (+) PQRS en términos de períodos anteriores (-) PQRS en términos para el siguiente mes)</v>
      </c>
      <c r="E9" s="58" t="s">
        <v>55</v>
      </c>
      <c r="F9" s="4">
        <v>81</v>
      </c>
      <c r="G9" s="4">
        <v>97</v>
      </c>
      <c r="H9" s="4">
        <v>130</v>
      </c>
      <c r="I9" s="4">
        <v>91</v>
      </c>
      <c r="J9" s="4">
        <v>115</v>
      </c>
      <c r="K9" s="4">
        <v>97</v>
      </c>
      <c r="L9" s="4">
        <v>100</v>
      </c>
      <c r="M9" s="4">
        <v>143</v>
      </c>
      <c r="N9" s="4">
        <v>106</v>
      </c>
      <c r="O9" s="4">
        <v>151</v>
      </c>
      <c r="P9" s="4">
        <v>136</v>
      </c>
      <c r="Q9" s="4">
        <v>70</v>
      </c>
      <c r="R9" s="5">
        <f>SUM(F9:Q9)</f>
        <v>1317</v>
      </c>
      <c r="S9" s="9"/>
    </row>
    <row r="10" spans="1:19" ht="12.75">
      <c r="A10" s="9"/>
      <c r="B10" s="73"/>
      <c r="C10" s="75"/>
      <c r="D10" s="77"/>
      <c r="E10" s="59" t="s">
        <v>56</v>
      </c>
      <c r="F10" s="6">
        <v>81</v>
      </c>
      <c r="G10" s="6">
        <v>97</v>
      </c>
      <c r="H10" s="6">
        <v>130</v>
      </c>
      <c r="I10" s="6">
        <v>91</v>
      </c>
      <c r="J10" s="6">
        <v>115</v>
      </c>
      <c r="K10" s="6">
        <v>97</v>
      </c>
      <c r="L10" s="6">
        <v>100</v>
      </c>
      <c r="M10" s="6">
        <v>143</v>
      </c>
      <c r="N10" s="6">
        <v>106</v>
      </c>
      <c r="O10" s="6">
        <v>151</v>
      </c>
      <c r="P10" s="6">
        <v>136</v>
      </c>
      <c r="Q10" s="6">
        <v>70</v>
      </c>
      <c r="R10" s="7">
        <f>SUM(F10:Q10)</f>
        <v>1317</v>
      </c>
      <c r="S10" s="9"/>
    </row>
    <row r="11" spans="1:19" ht="12.75">
      <c r="A11" s="9"/>
      <c r="B11" s="73"/>
      <c r="C11" s="75"/>
      <c r="D11" s="77"/>
      <c r="E11" s="59" t="s">
        <v>57</v>
      </c>
      <c r="F11" s="6">
        <v>0</v>
      </c>
      <c r="G11" s="6">
        <v>0</v>
      </c>
      <c r="H11" s="6">
        <v>0</v>
      </c>
      <c r="I11" s="6">
        <v>0</v>
      </c>
      <c r="J11" s="6">
        <v>0</v>
      </c>
      <c r="K11" s="6">
        <v>0</v>
      </c>
      <c r="L11" s="6">
        <v>0</v>
      </c>
      <c r="M11" s="6">
        <v>0</v>
      </c>
      <c r="N11" s="6">
        <v>0</v>
      </c>
      <c r="O11" s="6">
        <v>0</v>
      </c>
      <c r="P11" s="6">
        <v>0</v>
      </c>
      <c r="Q11" s="6">
        <v>0</v>
      </c>
      <c r="R11" s="65">
        <v>0</v>
      </c>
      <c r="S11" s="9"/>
    </row>
    <row r="12" spans="1:19" ht="12.75">
      <c r="A12" s="9"/>
      <c r="B12" s="73"/>
      <c r="C12" s="75"/>
      <c r="D12" s="77"/>
      <c r="E12" s="59" t="s">
        <v>58</v>
      </c>
      <c r="F12" s="6">
        <v>0</v>
      </c>
      <c r="G12" s="6">
        <v>0</v>
      </c>
      <c r="H12" s="6">
        <v>0</v>
      </c>
      <c r="I12" s="6">
        <v>0</v>
      </c>
      <c r="J12" s="6">
        <v>0</v>
      </c>
      <c r="K12" s="6">
        <v>0</v>
      </c>
      <c r="L12" s="6">
        <v>0</v>
      </c>
      <c r="M12" s="6">
        <v>0</v>
      </c>
      <c r="N12" s="6">
        <v>0</v>
      </c>
      <c r="O12" s="6">
        <v>0</v>
      </c>
      <c r="P12" s="6">
        <v>0</v>
      </c>
      <c r="Q12" s="6">
        <v>0</v>
      </c>
      <c r="R12" s="65">
        <v>0</v>
      </c>
      <c r="S12" s="9"/>
    </row>
    <row r="13" spans="1:19" ht="12.75">
      <c r="A13" s="9"/>
      <c r="B13" s="73"/>
      <c r="C13" s="75"/>
      <c r="D13" s="77"/>
      <c r="E13" s="60" t="s">
        <v>59</v>
      </c>
      <c r="F13" s="66">
        <f>+F9/(F10+F11-F12)</f>
        <v>1</v>
      </c>
      <c r="G13" s="66">
        <f t="shared" ref="G13:Q13" si="0">+G9/(G10+G11-G12)</f>
        <v>1</v>
      </c>
      <c r="H13" s="66">
        <f t="shared" si="0"/>
        <v>1</v>
      </c>
      <c r="I13" s="66">
        <f t="shared" si="0"/>
        <v>1</v>
      </c>
      <c r="J13" s="66">
        <f t="shared" si="0"/>
        <v>1</v>
      </c>
      <c r="K13" s="66">
        <f t="shared" si="0"/>
        <v>1</v>
      </c>
      <c r="L13" s="66">
        <f t="shared" si="0"/>
        <v>1</v>
      </c>
      <c r="M13" s="66">
        <f t="shared" si="0"/>
        <v>1</v>
      </c>
      <c r="N13" s="66">
        <f t="shared" si="0"/>
        <v>1</v>
      </c>
      <c r="O13" s="66">
        <f t="shared" si="0"/>
        <v>1</v>
      </c>
      <c r="P13" s="66">
        <f t="shared" si="0"/>
        <v>1</v>
      </c>
      <c r="Q13" s="66">
        <f t="shared" si="0"/>
        <v>1</v>
      </c>
      <c r="R13" s="8">
        <f>R9/R10</f>
        <v>1</v>
      </c>
      <c r="S13" s="9"/>
    </row>
    <row r="14" spans="1:19" ht="13.5" thickBot="1">
      <c r="A14" s="9"/>
      <c r="B14" s="74"/>
      <c r="C14" s="76"/>
      <c r="D14" s="78"/>
      <c r="E14" s="61" t="s">
        <v>15</v>
      </c>
      <c r="F14" s="67">
        <v>1</v>
      </c>
      <c r="G14" s="67">
        <v>1</v>
      </c>
      <c r="H14" s="67">
        <v>1</v>
      </c>
      <c r="I14" s="67">
        <v>1</v>
      </c>
      <c r="J14" s="67">
        <v>1</v>
      </c>
      <c r="K14" s="67">
        <v>1</v>
      </c>
      <c r="L14" s="67">
        <v>1</v>
      </c>
      <c r="M14" s="67">
        <v>1</v>
      </c>
      <c r="N14" s="67">
        <v>1</v>
      </c>
      <c r="O14" s="67">
        <v>1</v>
      </c>
      <c r="P14" s="67">
        <v>1</v>
      </c>
      <c r="Q14" s="67">
        <v>1</v>
      </c>
      <c r="R14" s="62">
        <v>1</v>
      </c>
      <c r="S14" s="9"/>
    </row>
  </sheetData>
  <mergeCells count="9">
    <mergeCell ref="G2:H5"/>
    <mergeCell ref="B9:B14"/>
    <mergeCell ref="C9:C14"/>
    <mergeCell ref="D9:D14"/>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6"/>
  <sheetViews>
    <sheetView showGridLines="0" topLeftCell="G7" zoomScaleNormal="100" workbookViewId="0">
      <selection activeCell="X32" sqref="X32"/>
    </sheetView>
  </sheetViews>
  <sheetFormatPr defaultColWidth="11.42578125" defaultRowHeight="15" customHeight="1"/>
  <cols>
    <col min="1" max="1" width="3.7109375" customWidth="1"/>
    <col min="2" max="12" width="9.140625" customWidth="1"/>
    <col min="13" max="18" width="8.140625" customWidth="1"/>
    <col min="19" max="19" width="10.5703125" customWidth="1"/>
    <col min="20" max="33" width="8.140625" customWidth="1"/>
    <col min="34" max="34" width="5.42578125" customWidth="1"/>
  </cols>
  <sheetData>
    <row r="1" spans="1:34" s="12" customFormat="1" ht="15" customHeight="1" thickBot="1">
      <c r="A1" s="9"/>
      <c r="B1" s="9"/>
      <c r="C1" s="9"/>
      <c r="D1" s="10"/>
      <c r="E1" s="9"/>
      <c r="F1" s="9"/>
      <c r="G1" s="9"/>
      <c r="H1" s="9"/>
      <c r="I1" s="9"/>
      <c r="J1" s="11"/>
      <c r="K1" s="9"/>
      <c r="L1" s="9"/>
      <c r="M1" s="9"/>
      <c r="N1" s="9"/>
      <c r="O1" s="9"/>
      <c r="P1" s="9"/>
      <c r="Q1" s="9"/>
      <c r="R1" s="9"/>
      <c r="S1" s="9"/>
      <c r="T1" s="9"/>
      <c r="U1" s="9"/>
      <c r="V1" s="9"/>
      <c r="W1" s="9"/>
      <c r="X1" s="9"/>
      <c r="Y1" s="9"/>
      <c r="Z1" s="9"/>
      <c r="AA1" s="9"/>
      <c r="AB1" s="9"/>
      <c r="AC1" s="9"/>
      <c r="AD1" s="9"/>
      <c r="AE1" s="9"/>
      <c r="AF1" s="9"/>
      <c r="AG1" s="9"/>
      <c r="AH1" s="9"/>
    </row>
    <row r="2" spans="1:34" s="12" customFormat="1" ht="12.75">
      <c r="A2" s="9"/>
      <c r="B2" s="13"/>
      <c r="C2" s="14"/>
      <c r="D2" s="15"/>
      <c r="E2" s="29" t="s">
        <v>0</v>
      </c>
      <c r="F2" s="30"/>
      <c r="G2" s="30"/>
      <c r="H2" s="16"/>
      <c r="I2" s="46"/>
      <c r="J2" s="17"/>
      <c r="K2" s="16"/>
      <c r="L2" s="16"/>
      <c r="M2" s="140" t="s">
        <v>60</v>
      </c>
      <c r="N2" s="140"/>
      <c r="O2" s="140"/>
      <c r="P2" s="140"/>
      <c r="Q2" s="140"/>
      <c r="R2" s="140"/>
      <c r="S2" s="140"/>
      <c r="T2" s="33"/>
      <c r="U2" s="33"/>
      <c r="V2" s="33"/>
      <c r="W2" s="33"/>
      <c r="X2" s="33"/>
      <c r="Y2" s="33"/>
      <c r="Z2" s="33"/>
      <c r="AA2" s="33"/>
      <c r="AB2" s="33"/>
      <c r="AC2" s="33"/>
      <c r="AD2" s="33"/>
      <c r="AE2" s="33"/>
      <c r="AF2" s="33"/>
      <c r="AG2" s="33"/>
      <c r="AH2" s="9"/>
    </row>
    <row r="3" spans="1:34" s="12" customFormat="1" ht="12.75">
      <c r="A3" s="9"/>
      <c r="B3" s="19"/>
      <c r="C3" s="20"/>
      <c r="D3" s="21"/>
      <c r="E3" s="21" t="s">
        <v>2</v>
      </c>
      <c r="F3" s="31"/>
      <c r="G3" s="31"/>
      <c r="J3" s="22"/>
      <c r="M3" s="141"/>
      <c r="N3" s="141"/>
      <c r="O3" s="141"/>
      <c r="P3" s="141"/>
      <c r="Q3" s="141"/>
      <c r="R3" s="141"/>
      <c r="S3" s="141"/>
      <c r="AH3" s="9"/>
    </row>
    <row r="4" spans="1:34" s="12" customFormat="1" ht="12.75">
      <c r="A4" s="9"/>
      <c r="B4" s="25"/>
      <c r="C4" s="26"/>
      <c r="D4" s="27"/>
      <c r="E4" s="21" t="s">
        <v>3</v>
      </c>
      <c r="F4" s="32"/>
      <c r="G4" s="32"/>
      <c r="H4" s="23"/>
      <c r="I4" s="23"/>
      <c r="J4" s="47"/>
      <c r="K4" s="23"/>
      <c r="L4" s="23"/>
      <c r="M4" s="141"/>
      <c r="N4" s="141"/>
      <c r="O4" s="141"/>
      <c r="P4" s="141"/>
      <c r="Q4" s="141"/>
      <c r="R4" s="141"/>
      <c r="S4" s="141"/>
      <c r="AH4" s="9"/>
    </row>
    <row r="5" spans="1:34" s="12" customFormat="1" ht="21.75" customHeight="1" thickBot="1">
      <c r="A5" s="9"/>
      <c r="B5" s="52"/>
      <c r="C5" s="53"/>
      <c r="D5" s="53"/>
      <c r="E5" s="53"/>
      <c r="F5" s="53"/>
      <c r="G5" s="53"/>
      <c r="H5" s="53"/>
      <c r="I5" s="53"/>
      <c r="J5" s="53"/>
      <c r="K5" s="53"/>
      <c r="L5" s="53"/>
      <c r="M5" s="142"/>
      <c r="N5" s="142"/>
      <c r="O5" s="142"/>
      <c r="P5" s="142"/>
      <c r="Q5" s="142"/>
      <c r="R5" s="142"/>
      <c r="S5" s="142"/>
      <c r="T5" s="34"/>
      <c r="U5" s="34"/>
      <c r="V5" s="34"/>
      <c r="W5" s="34"/>
      <c r="X5" s="34"/>
      <c r="Y5" s="34"/>
      <c r="Z5" s="34"/>
      <c r="AA5" s="34"/>
      <c r="AB5" s="34"/>
      <c r="AC5" s="34"/>
      <c r="AD5" s="34"/>
      <c r="AE5" s="34"/>
      <c r="AF5" s="34"/>
      <c r="AG5" s="34"/>
      <c r="AH5" s="9"/>
    </row>
    <row r="6" spans="1:34" s="12" customFormat="1" ht="12.7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1" customFormat="1" ht="15" customHeight="1">
      <c r="A7" s="9"/>
      <c r="B7" s="87" t="s">
        <v>61</v>
      </c>
      <c r="C7" s="88"/>
      <c r="D7" s="88"/>
      <c r="E7" s="91" t="str">
        <f>+'CARACTERIZACION INDICADOR'!C8</f>
        <v xml:space="preserve">Respuesta a las PQRS presentadas por los ciudadanos frente al servicio registral </v>
      </c>
      <c r="F7" s="91"/>
      <c r="G7" s="91"/>
      <c r="H7" s="91"/>
      <c r="I7" s="91"/>
      <c r="J7" s="91"/>
      <c r="K7" s="91"/>
      <c r="L7" s="92"/>
      <c r="M7" s="129" t="s">
        <v>62</v>
      </c>
      <c r="N7" s="91"/>
      <c r="O7" s="91"/>
      <c r="P7" s="91"/>
      <c r="Q7" s="91"/>
      <c r="R7" s="91"/>
      <c r="S7" s="92"/>
      <c r="T7" s="129" t="s">
        <v>62</v>
      </c>
      <c r="U7" s="91"/>
      <c r="V7" s="91"/>
      <c r="W7" s="91"/>
      <c r="X7" s="91"/>
      <c r="Y7" s="91"/>
      <c r="Z7" s="92"/>
      <c r="AA7" s="129" t="s">
        <v>62</v>
      </c>
      <c r="AB7" s="91"/>
      <c r="AC7" s="91"/>
      <c r="AD7" s="91"/>
      <c r="AE7" s="91"/>
      <c r="AF7" s="91"/>
      <c r="AG7" s="92"/>
      <c r="AH7" s="9"/>
    </row>
    <row r="8" spans="1:34" s="1" customFormat="1" ht="15" customHeight="1">
      <c r="A8" s="9"/>
      <c r="B8" s="89"/>
      <c r="C8" s="90"/>
      <c r="D8" s="90"/>
      <c r="E8" s="93"/>
      <c r="F8" s="93"/>
      <c r="G8" s="93"/>
      <c r="H8" s="93"/>
      <c r="I8" s="93"/>
      <c r="J8" s="93"/>
      <c r="K8" s="93"/>
      <c r="L8" s="94"/>
      <c r="M8" s="130" t="s">
        <v>63</v>
      </c>
      <c r="N8" s="93"/>
      <c r="O8" s="93"/>
      <c r="P8" s="93"/>
      <c r="Q8" s="93"/>
      <c r="R8" s="93"/>
      <c r="S8" s="94"/>
      <c r="T8" s="130" t="s">
        <v>64</v>
      </c>
      <c r="U8" s="93"/>
      <c r="V8" s="93"/>
      <c r="W8" s="93"/>
      <c r="X8" s="93"/>
      <c r="Y8" s="93"/>
      <c r="Z8" s="94"/>
      <c r="AA8" s="130" t="s">
        <v>65</v>
      </c>
      <c r="AB8" s="93"/>
      <c r="AC8" s="93"/>
      <c r="AD8" s="93"/>
      <c r="AE8" s="93"/>
      <c r="AF8" s="93"/>
      <c r="AG8" s="94"/>
      <c r="AH8" s="9"/>
    </row>
    <row r="9" spans="1:34" s="1" customFormat="1" ht="12.75">
      <c r="A9" s="9"/>
      <c r="B9" s="107"/>
      <c r="C9" s="108"/>
      <c r="D9" s="108"/>
      <c r="E9" s="108"/>
      <c r="F9" s="108"/>
      <c r="G9" s="108"/>
      <c r="H9" s="108"/>
      <c r="I9" s="108"/>
      <c r="J9" s="108"/>
      <c r="K9" s="108"/>
      <c r="L9" s="109"/>
      <c r="M9" s="116" t="s">
        <v>66</v>
      </c>
      <c r="N9" s="117"/>
      <c r="O9" s="117"/>
      <c r="P9" s="117"/>
      <c r="Q9" s="117"/>
      <c r="R9" s="117"/>
      <c r="S9" s="118"/>
      <c r="T9" s="95" t="s">
        <v>67</v>
      </c>
      <c r="U9" s="96"/>
      <c r="V9" s="96"/>
      <c r="W9" s="96"/>
      <c r="X9" s="96"/>
      <c r="Y9" s="96"/>
      <c r="Z9" s="97"/>
      <c r="AA9" s="131" t="s">
        <v>68</v>
      </c>
      <c r="AB9" s="132"/>
      <c r="AC9" s="132"/>
      <c r="AD9" s="132"/>
      <c r="AE9" s="132"/>
      <c r="AF9" s="132"/>
      <c r="AG9" s="133"/>
      <c r="AH9" s="9"/>
    </row>
    <row r="10" spans="1:34" s="1" customFormat="1" ht="12.75">
      <c r="A10" s="9"/>
      <c r="B10" s="110"/>
      <c r="C10" s="111"/>
      <c r="D10" s="111"/>
      <c r="E10" s="111"/>
      <c r="F10" s="111"/>
      <c r="G10" s="111"/>
      <c r="H10" s="111"/>
      <c r="I10" s="111"/>
      <c r="J10" s="111"/>
      <c r="K10" s="111"/>
      <c r="L10" s="112"/>
      <c r="M10" s="119"/>
      <c r="N10" s="120"/>
      <c r="O10" s="120"/>
      <c r="P10" s="120"/>
      <c r="Q10" s="120"/>
      <c r="R10" s="120"/>
      <c r="S10" s="121"/>
      <c r="T10" s="98"/>
      <c r="U10" s="99"/>
      <c r="V10" s="99"/>
      <c r="W10" s="99"/>
      <c r="X10" s="99"/>
      <c r="Y10" s="99"/>
      <c r="Z10" s="100"/>
      <c r="AA10" s="134"/>
      <c r="AB10" s="135"/>
      <c r="AC10" s="135"/>
      <c r="AD10" s="135"/>
      <c r="AE10" s="135"/>
      <c r="AF10" s="135"/>
      <c r="AG10" s="136"/>
      <c r="AH10" s="9"/>
    </row>
    <row r="11" spans="1:34" s="1" customFormat="1" ht="12.75">
      <c r="A11" s="9"/>
      <c r="B11" s="110"/>
      <c r="C11" s="111"/>
      <c r="D11" s="111"/>
      <c r="E11" s="111"/>
      <c r="F11" s="111"/>
      <c r="G11" s="111"/>
      <c r="H11" s="111"/>
      <c r="I11" s="111"/>
      <c r="J11" s="111"/>
      <c r="K11" s="111"/>
      <c r="L11" s="112"/>
      <c r="M11" s="119"/>
      <c r="N11" s="120"/>
      <c r="O11" s="120"/>
      <c r="P11" s="120"/>
      <c r="Q11" s="120"/>
      <c r="R11" s="120"/>
      <c r="S11" s="121"/>
      <c r="T11" s="98"/>
      <c r="U11" s="99"/>
      <c r="V11" s="99"/>
      <c r="W11" s="99"/>
      <c r="X11" s="99"/>
      <c r="Y11" s="99"/>
      <c r="Z11" s="100"/>
      <c r="AA11" s="134"/>
      <c r="AB11" s="135"/>
      <c r="AC11" s="135"/>
      <c r="AD11" s="135"/>
      <c r="AE11" s="135"/>
      <c r="AF11" s="135"/>
      <c r="AG11" s="136"/>
      <c r="AH11" s="9"/>
    </row>
    <row r="12" spans="1:34" s="1" customFormat="1" ht="12.75">
      <c r="A12" s="9"/>
      <c r="B12" s="110"/>
      <c r="C12" s="111"/>
      <c r="D12" s="111"/>
      <c r="E12" s="111"/>
      <c r="F12" s="111"/>
      <c r="G12" s="111"/>
      <c r="H12" s="111"/>
      <c r="I12" s="111"/>
      <c r="J12" s="111"/>
      <c r="K12" s="111"/>
      <c r="L12" s="112"/>
      <c r="M12" s="119"/>
      <c r="N12" s="120"/>
      <c r="O12" s="120"/>
      <c r="P12" s="120"/>
      <c r="Q12" s="120"/>
      <c r="R12" s="120"/>
      <c r="S12" s="121"/>
      <c r="T12" s="98"/>
      <c r="U12" s="99"/>
      <c r="V12" s="99"/>
      <c r="W12" s="99"/>
      <c r="X12" s="99"/>
      <c r="Y12" s="99"/>
      <c r="Z12" s="100"/>
      <c r="AA12" s="134"/>
      <c r="AB12" s="135"/>
      <c r="AC12" s="135"/>
      <c r="AD12" s="135"/>
      <c r="AE12" s="135"/>
      <c r="AF12" s="135"/>
      <c r="AG12" s="136"/>
      <c r="AH12" s="9"/>
    </row>
    <row r="13" spans="1:34" s="1" customFormat="1" ht="12.75">
      <c r="A13" s="9"/>
      <c r="B13" s="110"/>
      <c r="C13" s="111"/>
      <c r="D13" s="111"/>
      <c r="E13" s="111"/>
      <c r="F13" s="111"/>
      <c r="G13" s="111"/>
      <c r="H13" s="111"/>
      <c r="I13" s="111"/>
      <c r="J13" s="111"/>
      <c r="K13" s="111"/>
      <c r="L13" s="112"/>
      <c r="M13" s="119"/>
      <c r="N13" s="120"/>
      <c r="O13" s="120"/>
      <c r="P13" s="120"/>
      <c r="Q13" s="120"/>
      <c r="R13" s="120"/>
      <c r="S13" s="121"/>
      <c r="T13" s="98"/>
      <c r="U13" s="99"/>
      <c r="V13" s="99"/>
      <c r="W13" s="99"/>
      <c r="X13" s="99"/>
      <c r="Y13" s="99"/>
      <c r="Z13" s="100"/>
      <c r="AA13" s="134"/>
      <c r="AB13" s="135"/>
      <c r="AC13" s="135"/>
      <c r="AD13" s="135"/>
      <c r="AE13" s="135"/>
      <c r="AF13" s="135"/>
      <c r="AG13" s="136"/>
      <c r="AH13" s="9"/>
    </row>
    <row r="14" spans="1:34" s="1" customFormat="1" ht="12.75">
      <c r="A14" s="9"/>
      <c r="B14" s="110"/>
      <c r="C14" s="111"/>
      <c r="D14" s="111"/>
      <c r="E14" s="111"/>
      <c r="F14" s="111"/>
      <c r="G14" s="111"/>
      <c r="H14" s="111"/>
      <c r="I14" s="111"/>
      <c r="J14" s="111"/>
      <c r="K14" s="111"/>
      <c r="L14" s="112"/>
      <c r="M14" s="119"/>
      <c r="N14" s="120"/>
      <c r="O14" s="120"/>
      <c r="P14" s="120"/>
      <c r="Q14" s="120"/>
      <c r="R14" s="120"/>
      <c r="S14" s="121"/>
      <c r="T14" s="98"/>
      <c r="U14" s="99"/>
      <c r="V14" s="99"/>
      <c r="W14" s="99"/>
      <c r="X14" s="99"/>
      <c r="Y14" s="99"/>
      <c r="Z14" s="100"/>
      <c r="AA14" s="134"/>
      <c r="AB14" s="135"/>
      <c r="AC14" s="135"/>
      <c r="AD14" s="135"/>
      <c r="AE14" s="135"/>
      <c r="AF14" s="135"/>
      <c r="AG14" s="136"/>
      <c r="AH14" s="9"/>
    </row>
    <row r="15" spans="1:34" s="1" customFormat="1" ht="12.75">
      <c r="A15" s="9"/>
      <c r="B15" s="110"/>
      <c r="C15" s="111"/>
      <c r="D15" s="111"/>
      <c r="E15" s="111"/>
      <c r="F15" s="111"/>
      <c r="G15" s="111"/>
      <c r="H15" s="111"/>
      <c r="I15" s="111"/>
      <c r="J15" s="111"/>
      <c r="K15" s="111"/>
      <c r="L15" s="112"/>
      <c r="M15" s="119"/>
      <c r="N15" s="120"/>
      <c r="O15" s="120"/>
      <c r="P15" s="120"/>
      <c r="Q15" s="120"/>
      <c r="R15" s="120"/>
      <c r="S15" s="121"/>
      <c r="T15" s="98"/>
      <c r="U15" s="99"/>
      <c r="V15" s="99"/>
      <c r="W15" s="99"/>
      <c r="X15" s="99"/>
      <c r="Y15" s="99"/>
      <c r="Z15" s="100"/>
      <c r="AA15" s="134"/>
      <c r="AB15" s="135"/>
      <c r="AC15" s="135"/>
      <c r="AD15" s="135"/>
      <c r="AE15" s="135"/>
      <c r="AF15" s="135"/>
      <c r="AG15" s="136"/>
      <c r="AH15" s="9"/>
    </row>
    <row r="16" spans="1:34" s="1" customFormat="1" ht="12.75">
      <c r="A16" s="9"/>
      <c r="B16" s="110"/>
      <c r="C16" s="111"/>
      <c r="D16" s="111"/>
      <c r="E16" s="111"/>
      <c r="F16" s="111"/>
      <c r="G16" s="111"/>
      <c r="H16" s="111"/>
      <c r="I16" s="111"/>
      <c r="J16" s="111"/>
      <c r="K16" s="111"/>
      <c r="L16" s="112"/>
      <c r="M16" s="119"/>
      <c r="N16" s="120"/>
      <c r="O16" s="120"/>
      <c r="P16" s="120"/>
      <c r="Q16" s="120"/>
      <c r="R16" s="120"/>
      <c r="S16" s="121"/>
      <c r="T16" s="98"/>
      <c r="U16" s="99"/>
      <c r="V16" s="99"/>
      <c r="W16" s="99"/>
      <c r="X16" s="99"/>
      <c r="Y16" s="99"/>
      <c r="Z16" s="100"/>
      <c r="AA16" s="134"/>
      <c r="AB16" s="135"/>
      <c r="AC16" s="135"/>
      <c r="AD16" s="135"/>
      <c r="AE16" s="135"/>
      <c r="AF16" s="135"/>
      <c r="AG16" s="136"/>
      <c r="AH16" s="9"/>
    </row>
    <row r="17" spans="1:34" s="1" customFormat="1" ht="12.75">
      <c r="A17" s="9"/>
      <c r="B17" s="110"/>
      <c r="C17" s="111"/>
      <c r="D17" s="111"/>
      <c r="E17" s="111"/>
      <c r="F17" s="111"/>
      <c r="G17" s="111"/>
      <c r="H17" s="111"/>
      <c r="I17" s="111"/>
      <c r="J17" s="111"/>
      <c r="K17" s="111"/>
      <c r="L17" s="112"/>
      <c r="M17" s="119"/>
      <c r="N17" s="120"/>
      <c r="O17" s="120"/>
      <c r="P17" s="120"/>
      <c r="Q17" s="120"/>
      <c r="R17" s="120"/>
      <c r="S17" s="121"/>
      <c r="T17" s="98"/>
      <c r="U17" s="99"/>
      <c r="V17" s="99"/>
      <c r="W17" s="99"/>
      <c r="X17" s="99"/>
      <c r="Y17" s="99"/>
      <c r="Z17" s="100"/>
      <c r="AA17" s="134"/>
      <c r="AB17" s="135"/>
      <c r="AC17" s="135"/>
      <c r="AD17" s="135"/>
      <c r="AE17" s="135"/>
      <c r="AF17" s="135"/>
      <c r="AG17" s="136"/>
      <c r="AH17" s="9"/>
    </row>
    <row r="18" spans="1:34" s="1" customFormat="1" ht="12.75">
      <c r="A18" s="9"/>
      <c r="B18" s="110"/>
      <c r="C18" s="111"/>
      <c r="D18" s="111"/>
      <c r="E18" s="111"/>
      <c r="F18" s="111"/>
      <c r="G18" s="111"/>
      <c r="H18" s="111"/>
      <c r="I18" s="111"/>
      <c r="J18" s="111"/>
      <c r="K18" s="111"/>
      <c r="L18" s="112"/>
      <c r="M18" s="119"/>
      <c r="N18" s="120"/>
      <c r="O18" s="120"/>
      <c r="P18" s="120"/>
      <c r="Q18" s="120"/>
      <c r="R18" s="120"/>
      <c r="S18" s="121"/>
      <c r="T18" s="98"/>
      <c r="U18" s="99"/>
      <c r="V18" s="99"/>
      <c r="W18" s="99"/>
      <c r="X18" s="99"/>
      <c r="Y18" s="99"/>
      <c r="Z18" s="100"/>
      <c r="AA18" s="134"/>
      <c r="AB18" s="135"/>
      <c r="AC18" s="135"/>
      <c r="AD18" s="135"/>
      <c r="AE18" s="135"/>
      <c r="AF18" s="135"/>
      <c r="AG18" s="136"/>
      <c r="AH18" s="9"/>
    </row>
    <row r="19" spans="1:34" s="1" customFormat="1" ht="152.25" customHeight="1">
      <c r="A19" s="9"/>
      <c r="B19" s="110"/>
      <c r="C19" s="111"/>
      <c r="D19" s="111"/>
      <c r="E19" s="111"/>
      <c r="F19" s="111"/>
      <c r="G19" s="111"/>
      <c r="H19" s="111"/>
      <c r="I19" s="111"/>
      <c r="J19" s="111"/>
      <c r="K19" s="111"/>
      <c r="L19" s="112"/>
      <c r="M19" s="122"/>
      <c r="N19" s="123"/>
      <c r="O19" s="123"/>
      <c r="P19" s="123"/>
      <c r="Q19" s="123"/>
      <c r="R19" s="123"/>
      <c r="S19" s="124"/>
      <c r="T19" s="101"/>
      <c r="U19" s="102"/>
      <c r="V19" s="102"/>
      <c r="W19" s="102"/>
      <c r="X19" s="102"/>
      <c r="Y19" s="102"/>
      <c r="Z19" s="103"/>
      <c r="AA19" s="137"/>
      <c r="AB19" s="138"/>
      <c r="AC19" s="138"/>
      <c r="AD19" s="138"/>
      <c r="AE19" s="138"/>
      <c r="AF19" s="138"/>
      <c r="AG19" s="139"/>
      <c r="AH19" s="9"/>
    </row>
    <row r="20" spans="1:34" s="1" customFormat="1" ht="12.75">
      <c r="A20" s="9"/>
      <c r="B20" s="110"/>
      <c r="C20" s="111"/>
      <c r="D20" s="111"/>
      <c r="E20" s="111"/>
      <c r="F20" s="111"/>
      <c r="G20" s="111"/>
      <c r="H20" s="111"/>
      <c r="I20" s="111"/>
      <c r="J20" s="111"/>
      <c r="K20" s="111"/>
      <c r="L20" s="112"/>
      <c r="M20" s="104" t="s">
        <v>69</v>
      </c>
      <c r="N20" s="105"/>
      <c r="O20" s="105"/>
      <c r="P20" s="105"/>
      <c r="Q20" s="105"/>
      <c r="R20" s="105"/>
      <c r="S20" s="106"/>
      <c r="T20" s="104" t="s">
        <v>69</v>
      </c>
      <c r="U20" s="105"/>
      <c r="V20" s="105"/>
      <c r="W20" s="105"/>
      <c r="X20" s="105"/>
      <c r="Y20" s="105"/>
      <c r="Z20" s="106"/>
      <c r="AA20" s="104" t="s">
        <v>69</v>
      </c>
      <c r="AB20" s="105"/>
      <c r="AC20" s="105"/>
      <c r="AD20" s="105"/>
      <c r="AE20" s="105"/>
      <c r="AF20" s="105"/>
      <c r="AG20" s="106"/>
      <c r="AH20" s="9"/>
    </row>
    <row r="21" spans="1:34" s="1" customFormat="1" ht="12.75" customHeight="1">
      <c r="A21" s="9"/>
      <c r="B21" s="110"/>
      <c r="C21" s="111"/>
      <c r="D21" s="111"/>
      <c r="E21" s="111"/>
      <c r="F21" s="111"/>
      <c r="G21" s="111"/>
      <c r="H21" s="111"/>
      <c r="I21" s="111"/>
      <c r="J21" s="111"/>
      <c r="K21" s="111"/>
      <c r="L21" s="112"/>
      <c r="M21" s="107"/>
      <c r="N21" s="108"/>
      <c r="O21" s="108"/>
      <c r="P21" s="108"/>
      <c r="Q21" s="109"/>
      <c r="R21" s="125" t="s">
        <v>70</v>
      </c>
      <c r="S21" s="126"/>
      <c r="T21" s="107"/>
      <c r="U21" s="108"/>
      <c r="V21" s="108"/>
      <c r="W21" s="108"/>
      <c r="X21" s="109"/>
      <c r="Y21" s="125" t="s">
        <v>70</v>
      </c>
      <c r="Z21" s="126"/>
      <c r="AA21" s="107"/>
      <c r="AB21" s="108"/>
      <c r="AC21" s="108"/>
      <c r="AD21" s="108"/>
      <c r="AE21" s="109"/>
      <c r="AF21" s="125" t="s">
        <v>70</v>
      </c>
      <c r="AG21" s="126"/>
      <c r="AH21" s="9"/>
    </row>
    <row r="22" spans="1:34" s="1" customFormat="1" ht="12.75">
      <c r="A22" s="9"/>
      <c r="B22" s="110"/>
      <c r="C22" s="111"/>
      <c r="D22" s="111"/>
      <c r="E22" s="111"/>
      <c r="F22" s="111"/>
      <c r="G22" s="111"/>
      <c r="H22" s="111"/>
      <c r="I22" s="111"/>
      <c r="J22" s="111"/>
      <c r="K22" s="111"/>
      <c r="L22" s="112"/>
      <c r="M22" s="110"/>
      <c r="N22" s="111"/>
      <c r="O22" s="111"/>
      <c r="P22" s="111"/>
      <c r="Q22" s="112"/>
      <c r="R22" s="127"/>
      <c r="S22" s="128"/>
      <c r="T22" s="110"/>
      <c r="U22" s="111"/>
      <c r="V22" s="111"/>
      <c r="W22" s="111"/>
      <c r="X22" s="112"/>
      <c r="Y22" s="127"/>
      <c r="Z22" s="128"/>
      <c r="AA22" s="110"/>
      <c r="AB22" s="111"/>
      <c r="AC22" s="111"/>
      <c r="AD22" s="111"/>
      <c r="AE22" s="112"/>
      <c r="AF22" s="127"/>
      <c r="AG22" s="128"/>
      <c r="AH22" s="9"/>
    </row>
    <row r="23" spans="1:34" s="1" customFormat="1" ht="12.75">
      <c r="A23" s="9"/>
      <c r="B23" s="110"/>
      <c r="C23" s="111"/>
      <c r="D23" s="111"/>
      <c r="E23" s="111"/>
      <c r="F23" s="111"/>
      <c r="G23" s="111"/>
      <c r="H23" s="111"/>
      <c r="I23" s="111"/>
      <c r="J23" s="111"/>
      <c r="K23" s="111"/>
      <c r="L23" s="112"/>
      <c r="M23" s="110"/>
      <c r="N23" s="111"/>
      <c r="O23" s="111"/>
      <c r="P23" s="111"/>
      <c r="Q23" s="112"/>
      <c r="R23" s="107"/>
      <c r="S23" s="109"/>
      <c r="T23" s="110"/>
      <c r="U23" s="111"/>
      <c r="V23" s="111"/>
      <c r="W23" s="111"/>
      <c r="X23" s="112"/>
      <c r="Y23" s="107"/>
      <c r="Z23" s="109"/>
      <c r="AA23" s="110"/>
      <c r="AB23" s="111"/>
      <c r="AC23" s="111"/>
      <c r="AD23" s="111"/>
      <c r="AE23" s="112"/>
      <c r="AF23" s="107"/>
      <c r="AG23" s="109"/>
      <c r="AH23" s="9"/>
    </row>
    <row r="24" spans="1:34" s="1" customFormat="1" ht="12.75">
      <c r="A24" s="9"/>
      <c r="B24" s="110"/>
      <c r="C24" s="111"/>
      <c r="D24" s="111"/>
      <c r="E24" s="111"/>
      <c r="F24" s="111"/>
      <c r="G24" s="111"/>
      <c r="H24" s="111"/>
      <c r="I24" s="111"/>
      <c r="J24" s="111"/>
      <c r="K24" s="111"/>
      <c r="L24" s="112"/>
      <c r="M24" s="110"/>
      <c r="N24" s="111"/>
      <c r="O24" s="111"/>
      <c r="P24" s="111"/>
      <c r="Q24" s="112"/>
      <c r="R24" s="110"/>
      <c r="S24" s="112"/>
      <c r="T24" s="110"/>
      <c r="U24" s="111"/>
      <c r="V24" s="111"/>
      <c r="W24" s="111"/>
      <c r="X24" s="112"/>
      <c r="Y24" s="110"/>
      <c r="Z24" s="112"/>
      <c r="AA24" s="110"/>
      <c r="AB24" s="111"/>
      <c r="AC24" s="111"/>
      <c r="AD24" s="111"/>
      <c r="AE24" s="112"/>
      <c r="AF24" s="110"/>
      <c r="AG24" s="112"/>
      <c r="AH24" s="9"/>
    </row>
    <row r="25" spans="1:34" s="1" customFormat="1" ht="12.75">
      <c r="A25" s="9"/>
      <c r="B25" s="113"/>
      <c r="C25" s="114"/>
      <c r="D25" s="114"/>
      <c r="E25" s="114"/>
      <c r="F25" s="114"/>
      <c r="G25" s="114"/>
      <c r="H25" s="114"/>
      <c r="I25" s="114"/>
      <c r="J25" s="114"/>
      <c r="K25" s="114"/>
      <c r="L25" s="115"/>
      <c r="M25" s="113"/>
      <c r="N25" s="114"/>
      <c r="O25" s="114"/>
      <c r="P25" s="114"/>
      <c r="Q25" s="115"/>
      <c r="R25" s="113"/>
      <c r="S25" s="115"/>
      <c r="T25" s="113"/>
      <c r="U25" s="114"/>
      <c r="V25" s="114"/>
      <c r="W25" s="114"/>
      <c r="X25" s="115"/>
      <c r="Y25" s="113"/>
      <c r="Z25" s="115"/>
      <c r="AA25" s="113"/>
      <c r="AB25" s="114"/>
      <c r="AC25" s="114"/>
      <c r="AD25" s="114"/>
      <c r="AE25" s="115"/>
      <c r="AF25" s="113"/>
      <c r="AG25" s="115"/>
      <c r="AH25" s="9"/>
    </row>
    <row r="26" spans="1:34" ht="15"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sheetData>
  <mergeCells count="25">
    <mergeCell ref="M2:S5"/>
    <mergeCell ref="M7:S7"/>
    <mergeCell ref="M8:S8"/>
    <mergeCell ref="T7:Z7"/>
    <mergeCell ref="T8:Z8"/>
    <mergeCell ref="AA7:AG7"/>
    <mergeCell ref="AA8:AG8"/>
    <mergeCell ref="AA9:AG19"/>
    <mergeCell ref="AA20:AG20"/>
    <mergeCell ref="AA21:AE25"/>
    <mergeCell ref="AF21:AG22"/>
    <mergeCell ref="AF23:AG25"/>
    <mergeCell ref="B7:D8"/>
    <mergeCell ref="E7:L8"/>
    <mergeCell ref="T9:Z19"/>
    <mergeCell ref="T20:Z20"/>
    <mergeCell ref="T21:X25"/>
    <mergeCell ref="Y23:Z25"/>
    <mergeCell ref="B9:L25"/>
    <mergeCell ref="M20:S20"/>
    <mergeCell ref="M9:S19"/>
    <mergeCell ref="M21:Q25"/>
    <mergeCell ref="Y21:Z22"/>
    <mergeCell ref="R23:S25"/>
    <mergeCell ref="R21:S22"/>
  </mergeCells>
  <pageMargins left="0.47244094488188981" right="0" top="0.51181102362204722" bottom="0.19685039370078741" header="0.51181102362204722" footer="0.51181102362204722"/>
  <pageSetup scale="60" orientation="landscape" horizontalDpi="4294967293" verticalDpi="4294967293"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2023-02-07T19:07:54Z</dcterms:modified>
  <cp:category/>
  <cp:contentStatus/>
</cp:coreProperties>
</file>