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supernotariadoyregistro-my.sharepoint.com/personal/yaneth_rincon_supernotariado_gov_co/Documents/Planeacion/Indicadores/Indicadores 2022/Tercer Cuatrimestre/"/>
    </mc:Choice>
  </mc:AlternateContent>
  <xr:revisionPtr revIDLastSave="0" documentId="8_{0C82FBF3-1B05-494E-9A87-EF2DB8E08BF2}" xr6:coauthVersionLast="47" xr6:coauthVersionMax="47" xr10:uidLastSave="{00000000-0000-0000-0000-000000000000}"/>
  <bookViews>
    <workbookView xWindow="20370" yWindow="-120" windowWidth="29040" windowHeight="15840" tabRatio="740" activeTab="2" xr2:uid="{00000000-000D-0000-FFFF-FFFF00000000}"/>
  </bookViews>
  <sheets>
    <sheet name="CARACTERIZACION INDICADOR" sheetId="2" r:id="rId1"/>
    <sheet name="REPORTE DE DATOS " sheetId="3" r:id="rId2"/>
    <sheet name="GRAFICOS ANALISIS" sheetId="4" r:id="rId3"/>
  </sheets>
  <definedNames>
    <definedName name="_xlnm._FilterDatabase" localSheetId="2" hidden="1">'GRAFICOS ANALISIS'!$W$26:$W$67</definedName>
    <definedName name="_xlnm._FilterDatabase">'REPORTE DE DATOS '!$B$8:$R$8</definedName>
    <definedName name="_xlnm.Print_Area" localSheetId="0">'CARACTERIZACION INDICADOR'!$A$2:$N$28</definedName>
    <definedName name="_xlnm.Print_Area" localSheetId="2">'GRAFICOS ANALISIS'!$A$1:$AN$26</definedName>
    <definedName name="_xlnm.Print_Area" localSheetId="1">'REPORTE DE DATOS '!$B$1:$R$13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5" i="3" l="1"/>
  <c r="P10" i="3"/>
  <c r="N10" i="3"/>
  <c r="Q10" i="3"/>
  <c r="O10" i="3"/>
  <c r="M10" i="3" l="1"/>
  <c r="L10" i="3"/>
  <c r="K10" i="3"/>
  <c r="J10" i="3"/>
  <c r="I10" i="3" l="1"/>
  <c r="H10" i="3"/>
  <c r="G10" i="3"/>
  <c r="F10" i="3"/>
  <c r="D13" i="3" l="1"/>
  <c r="C13" i="3"/>
  <c r="C9" i="3"/>
  <c r="B13" i="3"/>
  <c r="Q15" i="3"/>
  <c r="P15" i="3"/>
  <c r="O15" i="3"/>
  <c r="N15" i="3"/>
  <c r="M15" i="3"/>
  <c r="L15" i="3"/>
  <c r="K15" i="3"/>
  <c r="J15" i="3"/>
  <c r="I15" i="3"/>
  <c r="H15" i="3"/>
  <c r="G15" i="3"/>
  <c r="F15" i="3"/>
  <c r="R14" i="3"/>
  <c r="R13" i="3"/>
  <c r="B9" i="3" l="1"/>
  <c r="W67" i="4" l="1"/>
  <c r="W69" i="4" s="1"/>
  <c r="G11" i="3" l="1"/>
  <c r="F11" i="3" l="1"/>
  <c r="O11" i="3" l="1"/>
  <c r="P11" i="3"/>
  <c r="Q11" i="3"/>
  <c r="L11" i="3" l="1"/>
  <c r="M11" i="3"/>
  <c r="N11" i="3"/>
  <c r="E7" i="4" l="1"/>
  <c r="E4" i="4"/>
  <c r="E3" i="4"/>
  <c r="K11" i="3"/>
  <c r="J11" i="3"/>
  <c r="I11" i="3"/>
  <c r="H11" i="3"/>
  <c r="R10" i="3"/>
  <c r="R9" i="3"/>
  <c r="D9" i="3"/>
  <c r="E2" i="4"/>
  <c r="R11" i="3" l="1"/>
</calcChain>
</file>

<file path=xl/sharedStrings.xml><?xml version="1.0" encoding="utf-8"?>
<sst xmlns="http://schemas.openxmlformats.org/spreadsheetml/2006/main" count="126" uniqueCount="93">
  <si>
    <t>Macroproceso : Gestión Tecnológica</t>
  </si>
  <si>
    <t>Hoja de Vida de Indicadores</t>
  </si>
  <si>
    <t>Proceso: Gestión Incorporacion Tecnologia</t>
  </si>
  <si>
    <t>Grupo de Trabajo : OFICINA DE LAS TECNOLOGÍAS DE LA INFORMACIÓN - OTI</t>
  </si>
  <si>
    <t>Codigo del Indicador</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</si>
  <si>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</si>
  <si>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</si>
  <si>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</si>
  <si>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</si>
  <si>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</si>
  <si>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</si>
  <si>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</si>
  <si>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</si>
  <si>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</si>
  <si>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</si>
  <si>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
Aceptable</t>
  </si>
  <si>
    <t>Tendencia</t>
  </si>
  <si>
    <t>MP -  GNTI - PO - 02 - IN - 01</t>
  </si>
  <si>
    <t xml:space="preserve">Porcentaje de Disponibilidad del Nodo Central </t>
  </si>
  <si>
    <r>
      <rPr>
        <sz val="12"/>
        <rFont val="Calibri"/>
        <family val="2"/>
        <scheme val="minor"/>
      </rPr>
      <t>Mantener</t>
    </r>
    <r>
      <rPr>
        <sz val="12"/>
        <color indexed="8"/>
        <rFont val="Calibri"/>
        <family val="2"/>
        <scheme val="minor"/>
      </rPr>
      <t xml:space="preserve">  la disponibilidad del nodo central el mayor tiempo posible, dado que  dicho sistema permite la prestación del servicio a  diferentes proyectos </t>
    </r>
    <r>
      <rPr>
        <sz val="12"/>
        <rFont val="Calibri"/>
        <family val="2"/>
        <scheme val="minor"/>
      </rPr>
      <t>de cara</t>
    </r>
    <r>
      <rPr>
        <sz val="12"/>
        <color rgb="FFFF0000"/>
        <rFont val="Calibri"/>
        <family val="2"/>
        <scheme val="minor"/>
      </rPr>
      <t xml:space="preserve">  </t>
    </r>
    <r>
      <rPr>
        <sz val="12"/>
        <rFont val="Calibri"/>
        <family val="2"/>
        <scheme val="minor"/>
      </rPr>
      <t>al ciudadano.</t>
    </r>
  </si>
  <si>
    <t xml:space="preserve">Porcentaje </t>
  </si>
  <si>
    <t>E3</t>
  </si>
  <si>
    <r>
      <rPr>
        <sz val="12"/>
        <color rgb="FFFF0000"/>
        <rFont val="Calibri"/>
        <family val="2"/>
        <scheme val="minor"/>
      </rPr>
      <t xml:space="preserve">
</t>
    </r>
    <r>
      <rPr>
        <sz val="12"/>
        <rFont val="Calibri"/>
        <family val="2"/>
        <scheme val="minor"/>
      </rPr>
      <t>Horas disponibles del nodo central en el mes / 
Total de horas disponibles.</t>
    </r>
  </si>
  <si>
    <r>
      <t xml:space="preserve">                                        Tiempo de disponibilidad en horas del nodo central </t>
    </r>
    <r>
      <rPr>
        <sz val="12"/>
        <color rgb="FFFF0000"/>
        <rFont val="Calibri"/>
        <family val="2"/>
        <scheme val="minor"/>
      </rPr>
      <t xml:space="preserve">
</t>
    </r>
  </si>
  <si>
    <t xml:space="preserve">Total horas disponibles del día por mes (24xCantidad de dias mes ) </t>
  </si>
  <si>
    <t>MENSUAL</t>
  </si>
  <si>
    <t>Cuatrimestral</t>
  </si>
  <si>
    <t>LINEAL</t>
  </si>
  <si>
    <t>99.50%</t>
  </si>
  <si>
    <t>Est</t>
  </si>
  <si>
    <t>MP -  GNTI - PO - 02 - IN - 02</t>
  </si>
  <si>
    <t>Porcentaje de cumplimiento de acciones de los Planes Estratègicos Oti</t>
  </si>
  <si>
    <t xml:space="preserve">Cumplir con las acciones de los planes estratègicos OTI, ya que permite medir la gestiòn. </t>
  </si>
  <si>
    <r>
      <rPr>
        <sz val="12"/>
        <color rgb="FFFF0000"/>
        <rFont val="Calibri"/>
        <family val="2"/>
        <scheme val="minor"/>
      </rPr>
      <t xml:space="preserve">
</t>
    </r>
    <r>
      <rPr>
        <sz val="12"/>
        <rFont val="Calibri"/>
        <family val="2"/>
        <scheme val="minor"/>
      </rPr>
      <t>Cantidad de acciones de los planes estrategicos realizadas en el mes / 
Total de acciones programadas mensualmente.</t>
    </r>
  </si>
  <si>
    <r>
      <t>Actividades o acciones realizadas mensualmente.</t>
    </r>
    <r>
      <rPr>
        <sz val="12"/>
        <color rgb="FFFF0000"/>
        <rFont val="Calibri"/>
        <family val="2"/>
        <scheme val="minor"/>
      </rPr>
      <t xml:space="preserve">
</t>
    </r>
  </si>
  <si>
    <t>Total de acciones programadas mensualmente</t>
  </si>
  <si>
    <t>Asc</t>
  </si>
  <si>
    <t>Proyectó:</t>
  </si>
  <si>
    <t>Ing. YANETH RINCON</t>
  </si>
  <si>
    <t>Cargo: Equipo de Apoyo - OTI</t>
  </si>
  <si>
    <t>Revisó:</t>
  </si>
  <si>
    <t>Coordinadores OTI</t>
  </si>
  <si>
    <t>Aprobó:</t>
  </si>
  <si>
    <t xml:space="preserve">Ing. Mario Alexander Ortiz </t>
  </si>
  <si>
    <t xml:space="preserve">Cargo: Jefe de Oficina de Tecnologías de la Información </t>
  </si>
  <si>
    <t>E1</t>
  </si>
  <si>
    <t>Eficiencia</t>
  </si>
  <si>
    <t>Desc</t>
  </si>
  <si>
    <t>Descendente</t>
  </si>
  <si>
    <t>E2</t>
  </si>
  <si>
    <t>Eficacia</t>
  </si>
  <si>
    <t>Estable</t>
  </si>
  <si>
    <t>Efectividad</t>
  </si>
  <si>
    <t>Ascendente</t>
  </si>
  <si>
    <t>Reporte de Datos</t>
  </si>
  <si>
    <t>No.</t>
  </si>
  <si>
    <t>NOMBRE</t>
  </si>
  <si>
    <t>FORMULA</t>
  </si>
  <si>
    <t>Variables</t>
  </si>
  <si>
    <t>Ene</t>
  </si>
  <si>
    <t>Feb</t>
  </si>
  <si>
    <t>Mar</t>
  </si>
  <si>
    <t>Abr</t>
  </si>
  <si>
    <t>May</t>
  </si>
  <si>
    <t>Jun</t>
  </si>
  <si>
    <t>Jul</t>
  </si>
  <si>
    <t>Ago</t>
  </si>
  <si>
    <t>Sep</t>
  </si>
  <si>
    <t>Oct</t>
  </si>
  <si>
    <t>Nov</t>
  </si>
  <si>
    <t>Dic</t>
  </si>
  <si>
    <t>Total</t>
  </si>
  <si>
    <t xml:space="preserve">Número de horas disponibles al mes </t>
  </si>
  <si>
    <t>Horas mensuales disponibles</t>
  </si>
  <si>
    <t>Indice</t>
  </si>
  <si>
    <t>Meta</t>
  </si>
  <si>
    <t xml:space="preserve">Número de acciones realizadas al mes </t>
  </si>
  <si>
    <t>Total de acciones mensuales programadas</t>
  </si>
  <si>
    <t>Gráficos y Análisis</t>
  </si>
  <si>
    <t>NOMBRE INDICADOR:</t>
  </si>
  <si>
    <t>ANALISIS CUALITATIVO DE DATOS Y TENDENCIAS</t>
  </si>
  <si>
    <t>PRIMER CUATRIMESTRE</t>
  </si>
  <si>
    <t>SEGUNDO CUATRIMESTRE</t>
  </si>
  <si>
    <t>TERCER CUATRIMESTRE</t>
  </si>
  <si>
    <t>En el primer cuatrimestre del 2022: se revisa la estadística y reporte de la disponibilidad de Nodo Central, confirmando la disponibilidad de los servidores con el resultado del 99,999%, únicamente con caídas del servicio externo con el promedio de 7 minutos, que no representan graves fallas en el servicio a los usuarios finales, gracias a que se cuenta con 4 nodos independientes que alimentan los servicios.
Es decir que la meta para el presente cuatrimestre se cumple permitiendo al acceso a los servicios de la SNR en términos de oportunidad y calidad.</t>
  </si>
  <si>
    <t>Para el segundo cuatrimestre de Mayo a Agosto se revisa la estadística de la disponibilidad de servidores de Nodo Central, donde se confirma que para este periodo de análisis, se tuvo únicamente un tiempo de indisponibilidad aproximado a 1 hora en el mes de agosto, sin caídas de servicio externas que representaran fallas en el servicio a los usuarios finales, gracias a que se cuenta con 4 nodos independientes que alimentan los servicios de Nodo Central.</t>
  </si>
  <si>
    <t>Existe disponibilidad de los servidores con un índice anual del 100%, de manera que no se afecta el servicio ni la meta del presente año, permitiendo a los usuarios finales el acceso permanente con los servicios de la entidad.</t>
  </si>
  <si>
    <t>ACCIONES PARA LA  MEJORA</t>
  </si>
  <si>
    <t xml:space="preserve">No.Formato Acción Correctiva-Preventiva </t>
  </si>
  <si>
    <t>suma</t>
  </si>
  <si>
    <r>
      <t xml:space="preserve">De acuerdo con el decreto 612 de 2018 de </t>
    </r>
    <r>
      <rPr>
        <b/>
        <i/>
        <sz val="12"/>
        <rFont val="Calibri"/>
        <family val="2"/>
        <scheme val="minor"/>
      </rPr>
      <t>"Por el cual se fijan directrices para la integración de los planes institucionales y estratégicos al Plan de Acción por parte de las entidades del Estado"</t>
    </r>
    <r>
      <rPr>
        <sz val="14"/>
        <rFont val="Calibri"/>
        <family val="2"/>
        <scheme val="minor"/>
      </rPr>
      <t xml:space="preserve"> la Oficina de Tecnologìas de la Informaciòn cuenta con tres cronogramas de los planes estratègicos de T.I, estos son parte del seguimiento a las actividades y acciones relacionadas como por ejemplo, con  la implementaciòn de transformaciòn digital en la entidad, la implementaciòn de la estrategia de uso y apropiaciòn, arquitectura de informaciòn, las  cuales se tienen como metas establecidas para toda la vigencia 2022 </t>
    </r>
  </si>
  <si>
    <t xml:space="preserve">En el presente cuatrimestre se realiza seguimiento mensual (mes vencido), con el propósito de verificar el cumplimiento de las actividades o acciones según compromiso por cada plan estratégico, evidenciando la totalidad de acciones realizadas a nivel técnico y registrando adicionalmente el avance cualitativo y cuantitativo en el sistema Strategos. </t>
  </si>
  <si>
    <t>Como se observa en el reporte de datos en los meses de octubre, noviembre y diciembre se reduce el cumplimiento de las actividades debido a que se continua con un proceso de  implementación del sistema de gestión de seguridad de la información, sin embargo aunque en estos meses no se haya cargado en una herramienta tecnológica la información descrita en las actividades del PESI, sí se dió avance en la actualización del levantamiento de activos de información de la entidad y se aprueban en el presente año tres procedimientos de dicho sistema. 
Por lo descrito en estos cuatrimestres, se observa el total del índice de cumplimiento con el 88.1 %, siendo este valor superior a la meta esperada del 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</si>
</sst>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font>
      <sz val="10"/>
      <name val="Arial"/>
      <family val="2"/>
    </font>
    <font>
      <sz val="10"/>
      <name val="Arial"/>
      <family val="2"/>
    </font>
    <font>
      <sz val="11"/>
      <color indexed="8"/>
      <name val="Calibri"/>
      <family val="2"/>
    </font>
    <font>
      <b/>
      <sz val="10"/>
      <color theme="0"/>
      <name val="Calibri"/>
      <family val="2"/>
      <scheme val="minor"/>
    </font>
    <font>
      <sz val="10"/>
      <name val="Calibri"/>
      <family val="2"/>
      <scheme val="minor"/>
    </font>
    <font>
      <b/>
      <sz val="10"/>
      <name val="Calibri"/>
      <family val="2"/>
      <scheme val="minor"/>
    </font>
    <font>
      <sz val="10"/>
      <color indexed="8"/>
      <name val="Calibri"/>
      <family val="2"/>
      <scheme val="minor"/>
    </font>
    <font>
      <sz val="10"/>
      <color theme="1"/>
      <name val="Calibri"/>
      <family val="2"/>
      <scheme val="minor"/>
    </font>
    <font>
      <b/>
      <i/>
      <sz val="10"/>
      <name val="Calibri"/>
      <family val="2"/>
      <scheme val="minor"/>
    </font>
    <font>
      <b/>
      <sz val="10"/>
      <color rgb="FFFFFFFF"/>
      <name val="Calibri"/>
      <family val="2"/>
    </font>
    <font>
      <b/>
      <i/>
      <sz val="10"/>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sz val="12"/>
      <color indexed="8"/>
      <name val="Calibri"/>
      <family val="2"/>
      <scheme val="minor"/>
    </font>
    <font>
      <sz val="12"/>
      <name val="Calibri"/>
      <family val="2"/>
      <scheme val="minor"/>
    </font>
    <font>
      <sz val="12"/>
      <color rgb="FFFF0000"/>
      <name val="Calibri"/>
      <family val="2"/>
      <scheme val="minor"/>
    </font>
    <font>
      <sz val="12"/>
      <color theme="1"/>
      <name val="Calibri"/>
      <family val="2"/>
      <scheme val="minor"/>
    </font>
    <font>
      <b/>
      <sz val="12"/>
      <name val="Calibri"/>
      <family val="2"/>
      <scheme val="minor"/>
    </font>
    <font>
      <b/>
      <sz val="12"/>
      <color indexed="8"/>
      <name val="Calibri"/>
      <family val="2"/>
      <scheme val="minor"/>
    </font>
    <font>
      <sz val="14"/>
      <name val="Calibri"/>
      <family val="2"/>
      <scheme val="minor"/>
    </font>
    <font>
      <b/>
      <i/>
      <sz val="12"/>
      <name val="Calibri"/>
      <family val="2"/>
      <scheme val="minor"/>
    </font>
  </fonts>
  <fills count="8">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gray0625">
        <fgColor theme="3" tint="0.79998168889431442"/>
        <bgColor theme="0" tint="-4.9989318521683403E-2"/>
      </patternFill>
    </fill>
    <fill>
      <patternFill patternType="solid">
        <fgColor rgb="FFFFFF00"/>
        <bgColor indexed="64"/>
      </patternFill>
    </fill>
    <fill>
      <patternFill patternType="solid">
        <fgColor theme="3" tint="0.39997558519241921"/>
        <bgColor indexed="64"/>
      </patternFill>
    </fill>
    <fill>
      <patternFill patternType="solid">
        <fgColor theme="6" tint="-0.249977111117893"/>
        <bgColor indexed="64"/>
      </patternFill>
    </fill>
  </fills>
  <borders count="22">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9" fontId="1" fillId="0" borderId="0" applyFont="0" applyFill="0" applyBorder="0" applyAlignment="0" applyProtection="0">
      <alignment vertical="center"/>
    </xf>
    <xf numFmtId="0" fontId="2" fillId="0" borderId="0"/>
  </cellStyleXfs>
  <cellXfs count="158">
    <xf numFmtId="0" fontId="0" fillId="0" borderId="0" xfId="0">
      <alignment vertical="center"/>
    </xf>
    <xf numFmtId="0" fontId="4" fillId="0" borderId="0" xfId="0" applyFont="1">
      <alignment vertical="center"/>
    </xf>
    <xf numFmtId="2" fontId="4" fillId="0" borderId="0" xfId="0" applyNumberFormat="1" applyFont="1">
      <alignment vertical="center"/>
    </xf>
    <xf numFmtId="0" fontId="4" fillId="3" borderId="0" xfId="0" applyFont="1" applyFill="1">
      <alignment vertical="center"/>
    </xf>
    <xf numFmtId="0" fontId="7" fillId="4" borderId="0" xfId="0" applyFont="1" applyFill="1" applyAlignment="1"/>
    <xf numFmtId="0" fontId="7" fillId="4" borderId="0" xfId="0" applyFont="1" applyFill="1" applyAlignment="1">
      <alignment wrapText="1"/>
    </xf>
    <xf numFmtId="0" fontId="7" fillId="4" borderId="0" xfId="0" applyFont="1" applyFill="1" applyAlignment="1">
      <alignment horizontal="left"/>
    </xf>
    <xf numFmtId="0" fontId="7" fillId="0" borderId="0" xfId="0" applyFont="1" applyAlignment="1"/>
    <xf numFmtId="0" fontId="4" fillId="3" borderId="13" xfId="0" applyFont="1" applyFill="1" applyBorder="1" applyAlignment="1"/>
    <xf numFmtId="0" fontId="4" fillId="3" borderId="14" xfId="0" applyFont="1" applyFill="1" applyBorder="1" applyAlignment="1">
      <alignment horizontal="center"/>
    </xf>
    <xf numFmtId="0" fontId="8" fillId="3" borderId="14" xfId="0" applyFont="1" applyFill="1" applyBorder="1">
      <alignment vertical="center"/>
    </xf>
    <xf numFmtId="0" fontId="7" fillId="3" borderId="14" xfId="0" applyFont="1" applyFill="1" applyBorder="1" applyAlignment="1"/>
    <xf numFmtId="0" fontId="7" fillId="0" borderId="14" xfId="0" applyFont="1" applyBorder="1" applyAlignment="1">
      <alignment horizontal="left"/>
    </xf>
    <xf numFmtId="0" fontId="4" fillId="3" borderId="16" xfId="0" applyFont="1" applyFill="1" applyBorder="1" applyAlignment="1">
      <alignment horizontal="left"/>
    </xf>
    <xf numFmtId="0" fontId="4" fillId="3" borderId="0" xfId="0" applyFont="1" applyFill="1" applyAlignment="1">
      <alignment horizontal="left"/>
    </xf>
    <xf numFmtId="0" fontId="8" fillId="3" borderId="0" xfId="0" applyFont="1" applyFill="1" applyAlignment="1">
      <alignment horizontal="left" vertical="center"/>
    </xf>
    <xf numFmtId="0" fontId="7" fillId="0" borderId="0" xfId="0" applyFont="1" applyAlignment="1">
      <alignment horizontal="left"/>
    </xf>
    <xf numFmtId="0" fontId="7" fillId="3" borderId="0" xfId="0" applyFont="1" applyFill="1" applyAlignment="1"/>
    <xf numFmtId="0" fontId="4" fillId="3" borderId="16" xfId="0" applyFont="1" applyFill="1" applyBorder="1" applyAlignment="1"/>
    <xf numFmtId="0" fontId="4" fillId="3" borderId="0" xfId="0" applyFont="1" applyFill="1" applyAlignment="1"/>
    <xf numFmtId="0" fontId="8" fillId="3" borderId="0" xfId="0" applyFont="1" applyFill="1">
      <alignment vertical="center"/>
    </xf>
    <xf numFmtId="0" fontId="4" fillId="0" borderId="0" xfId="0" applyFont="1" applyAlignment="1">
      <alignment horizontal="left" vertical="center" wrapText="1"/>
    </xf>
    <xf numFmtId="0" fontId="8" fillId="3" borderId="14" xfId="0" applyFont="1" applyFill="1" applyBorder="1" applyAlignment="1">
      <alignment horizontal="left" vertical="center"/>
    </xf>
    <xf numFmtId="0" fontId="11" fillId="3" borderId="14" xfId="0" applyFont="1" applyFill="1" applyBorder="1" applyAlignment="1"/>
    <xf numFmtId="0" fontId="11" fillId="0" borderId="0" xfId="0" applyFont="1" applyAlignment="1"/>
    <xf numFmtId="0" fontId="11" fillId="3" borderId="0" xfId="0" applyFont="1" applyFill="1" applyAlignment="1"/>
    <xf numFmtId="0" fontId="7" fillId="0" borderId="14" xfId="0" applyFont="1" applyBorder="1" applyAlignment="1"/>
    <xf numFmtId="0" fontId="7" fillId="0" borderId="15" xfId="0" applyFont="1" applyBorder="1" applyAlignment="1"/>
    <xf numFmtId="0" fontId="7" fillId="0" borderId="17" xfId="0" applyFont="1" applyBorder="1" applyAlignment="1"/>
    <xf numFmtId="0" fontId="7" fillId="0" borderId="19" xfId="0" applyFont="1" applyBorder="1" applyAlignment="1"/>
    <xf numFmtId="0" fontId="7" fillId="0" borderId="20" xfId="0" applyFont="1" applyBorder="1" applyAlignment="1"/>
    <xf numFmtId="0" fontId="12" fillId="0" borderId="0" xfId="0" applyFont="1" applyAlignment="1"/>
    <xf numFmtId="0" fontId="13" fillId="0" borderId="0" xfId="0" applyFont="1" applyAlignment="1">
      <alignment horizontal="center"/>
    </xf>
    <xf numFmtId="0" fontId="8" fillId="0" borderId="0" xfId="0" applyFont="1" applyAlignment="1">
      <alignment horizontal="right" vertical="center"/>
    </xf>
    <xf numFmtId="0" fontId="4" fillId="0" borderId="0" xfId="0" applyFont="1" applyAlignment="1">
      <alignment horizontal="right" vertical="center" wrapText="1"/>
    </xf>
    <xf numFmtId="0" fontId="8" fillId="0" borderId="0" xfId="0" applyFont="1" applyAlignment="1">
      <alignment vertical="center" wrapText="1"/>
    </xf>
    <xf numFmtId="0" fontId="8" fillId="0" borderId="0" xfId="0" applyFont="1" applyAlignment="1">
      <alignment horizontal="right" vertical="center" wrapText="1"/>
    </xf>
    <xf numFmtId="0" fontId="13" fillId="0" borderId="12" xfId="0" applyFont="1" applyBorder="1" applyAlignment="1"/>
    <xf numFmtId="0" fontId="10" fillId="0" borderId="0" xfId="0" applyFont="1" applyAlignment="1">
      <alignment horizontal="left"/>
    </xf>
    <xf numFmtId="0" fontId="10" fillId="3" borderId="14" xfId="0" applyFont="1" applyFill="1" applyBorder="1" applyAlignment="1"/>
    <xf numFmtId="0" fontId="10" fillId="0" borderId="0" xfId="0" applyFont="1" applyAlignment="1"/>
    <xf numFmtId="0" fontId="10" fillId="3" borderId="0" xfId="0" applyFont="1" applyFill="1" applyAlignment="1"/>
    <xf numFmtId="0" fontId="6" fillId="0" borderId="0" xfId="0" applyFont="1" applyAlignment="1">
      <alignment horizontal="center" vertical="center" wrapText="1"/>
    </xf>
    <xf numFmtId="0" fontId="4" fillId="0" borderId="3" xfId="0" applyFont="1" applyBorder="1">
      <alignment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7" fillId="3" borderId="14" xfId="0" applyFont="1" applyFill="1" applyBorder="1" applyAlignment="1">
      <alignment horizontal="left"/>
    </xf>
    <xf numFmtId="0" fontId="7" fillId="3" borderId="0" xfId="0" applyFont="1" applyFill="1" applyAlignment="1">
      <alignment horizontal="left"/>
    </xf>
    <xf numFmtId="14" fontId="7" fillId="3" borderId="0" xfId="0" applyNumberFormat="1" applyFont="1" applyFill="1" applyAlignment="1">
      <alignment horizontal="left"/>
    </xf>
    <xf numFmtId="0" fontId="12" fillId="0" borderId="0" xfId="0" applyFont="1" applyAlignment="1">
      <alignment horizontal="right"/>
    </xf>
    <xf numFmtId="0" fontId="4" fillId="0" borderId="4" xfId="0" applyFont="1" applyBorder="1" applyAlignment="1"/>
    <xf numFmtId="0" fontId="5" fillId="0" borderId="12" xfId="0" applyFont="1" applyBorder="1" applyAlignment="1"/>
    <xf numFmtId="0" fontId="7" fillId="0" borderId="18" xfId="0" applyFont="1" applyBorder="1" applyAlignment="1"/>
    <xf numFmtId="0" fontId="3" fillId="2" borderId="2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3" fillId="2" borderId="9" xfId="0" applyFont="1" applyFill="1" applyBorder="1">
      <alignment vertical="center"/>
    </xf>
    <xf numFmtId="0" fontId="3" fillId="2" borderId="11" xfId="0" applyFont="1" applyFill="1" applyBorder="1">
      <alignment vertical="center"/>
    </xf>
    <xf numFmtId="0" fontId="12" fillId="0" borderId="0" xfId="0" applyFont="1" applyAlignment="1">
      <alignment horizontal="right" vertical="center"/>
    </xf>
    <xf numFmtId="0" fontId="4" fillId="0" borderId="4" xfId="0" applyFont="1" applyBorder="1">
      <alignment vertical="center"/>
    </xf>
    <xf numFmtId="0" fontId="7" fillId="3" borderId="15" xfId="0" applyFont="1" applyFill="1" applyBorder="1" applyAlignment="1"/>
    <xf numFmtId="0" fontId="7" fillId="3" borderId="17" xfId="0" applyFont="1" applyFill="1" applyBorder="1" applyAlignment="1">
      <alignment horizontal="left"/>
    </xf>
    <xf numFmtId="14" fontId="7" fillId="3" borderId="17" xfId="0" applyNumberFormat="1" applyFont="1" applyFill="1" applyBorder="1" applyAlignment="1">
      <alignment horizontal="left"/>
    </xf>
    <xf numFmtId="0" fontId="8" fillId="3" borderId="18" xfId="0" applyFont="1" applyFill="1" applyBorder="1" applyAlignment="1"/>
    <xf numFmtId="0" fontId="8" fillId="3" borderId="19" xfId="0" applyFont="1" applyFill="1" applyBorder="1" applyAlignment="1"/>
    <xf numFmtId="0" fontId="8" fillId="3" borderId="20" xfId="0" applyFont="1" applyFill="1" applyBorder="1" applyAlignment="1"/>
    <xf numFmtId="0" fontId="3" fillId="2" borderId="3" xfId="0" applyFont="1" applyFill="1" applyBorder="1" applyAlignment="1">
      <alignment horizontal="center" vertical="center"/>
    </xf>
    <xf numFmtId="0" fontId="14" fillId="0" borderId="3" xfId="0" applyFont="1" applyBorder="1" applyAlignment="1">
      <alignment horizontal="center" vertical="center" wrapText="1"/>
    </xf>
    <xf numFmtId="0" fontId="14" fillId="0" borderId="3" xfId="0" applyFont="1" applyBorder="1" applyAlignment="1">
      <alignment horizontal="justify" vertical="center" wrapText="1"/>
    </xf>
    <xf numFmtId="0" fontId="15" fillId="0" borderId="3" xfId="0" applyFont="1" applyBorder="1" applyAlignment="1">
      <alignment horizontal="justify" vertical="center" wrapText="1"/>
    </xf>
    <xf numFmtId="0" fontId="15" fillId="0" borderId="3" xfId="0" applyFont="1" applyBorder="1" applyAlignment="1">
      <alignment horizontal="center" vertical="center" wrapText="1"/>
    </xf>
    <xf numFmtId="9" fontId="15" fillId="0" borderId="3" xfId="0" applyNumberFormat="1" applyFont="1" applyBorder="1" applyAlignment="1">
      <alignment horizontal="center" vertical="center" wrapText="1"/>
    </xf>
    <xf numFmtId="0" fontId="17" fillId="4" borderId="0" xfId="0" applyFont="1" applyFill="1" applyAlignment="1"/>
    <xf numFmtId="1" fontId="15" fillId="3" borderId="3" xfId="0" applyNumberFormat="1" applyFont="1" applyFill="1" applyBorder="1">
      <alignment vertical="center"/>
    </xf>
    <xf numFmtId="1" fontId="19" fillId="3" borderId="3" xfId="0" applyNumberFormat="1" applyFont="1" applyFill="1" applyBorder="1">
      <alignment vertical="center"/>
    </xf>
    <xf numFmtId="0" fontId="15" fillId="3" borderId="0" xfId="0" applyFont="1" applyFill="1">
      <alignment vertical="center"/>
    </xf>
    <xf numFmtId="0" fontId="19" fillId="3" borderId="3" xfId="0" applyFont="1" applyFill="1" applyBorder="1" applyAlignment="1">
      <alignment horizontal="left"/>
    </xf>
    <xf numFmtId="9" fontId="14" fillId="3" borderId="3" xfId="1" applyFont="1" applyFill="1" applyBorder="1" applyAlignment="1">
      <alignment horizontal="right" vertical="center"/>
    </xf>
    <xf numFmtId="10" fontId="18" fillId="3" borderId="3" xfId="0" applyNumberFormat="1" applyFont="1" applyFill="1" applyBorder="1" applyAlignment="1">
      <alignment horizontal="right" vertical="center"/>
    </xf>
    <xf numFmtId="10" fontId="19" fillId="3" borderId="3" xfId="0" applyNumberFormat="1" applyFont="1" applyFill="1" applyBorder="1" applyAlignment="1">
      <alignment horizontal="right" vertical="center"/>
    </xf>
    <xf numFmtId="0" fontId="14" fillId="3" borderId="3" xfId="0" applyFont="1" applyFill="1" applyBorder="1" applyAlignment="1">
      <alignment horizontal="justify" vertical="center" wrapText="1"/>
    </xf>
    <xf numFmtId="10" fontId="14" fillId="3" borderId="3" xfId="1" applyNumberFormat="1" applyFont="1" applyFill="1" applyBorder="1" applyAlignment="1">
      <alignment horizontal="right" vertical="center"/>
    </xf>
    <xf numFmtId="0" fontId="19" fillId="0" borderId="3" xfId="0" applyFont="1" applyBorder="1" applyAlignment="1">
      <alignment horizontal="center" vertical="center" wrapText="1"/>
    </xf>
    <xf numFmtId="0" fontId="0" fillId="5" borderId="0" xfId="0" applyFill="1">
      <alignment vertical="center"/>
    </xf>
    <xf numFmtId="0" fontId="0" fillId="6" borderId="0" xfId="0" applyFill="1">
      <alignment vertical="center"/>
    </xf>
    <xf numFmtId="0" fontId="0" fillId="7" borderId="0" xfId="0" applyFill="1">
      <alignment vertical="center"/>
    </xf>
    <xf numFmtId="164" fontId="19" fillId="3" borderId="3" xfId="1" applyNumberFormat="1" applyFont="1" applyFill="1" applyBorder="1" applyAlignment="1">
      <alignment vertical="center"/>
    </xf>
    <xf numFmtId="0" fontId="3" fillId="2" borderId="4" xfId="0" applyFont="1" applyFill="1" applyBorder="1" applyAlignment="1"/>
    <xf numFmtId="0" fontId="3" fillId="2" borderId="12" xfId="0" applyFont="1" applyFill="1" applyBorder="1" applyAlignment="1"/>
    <xf numFmtId="0" fontId="3" fillId="2" borderId="5" xfId="0" applyFont="1" applyFill="1" applyBorder="1" applyAlignment="1"/>
    <xf numFmtId="0" fontId="6" fillId="0" borderId="7" xfId="0" applyFont="1" applyBorder="1" applyAlignment="1"/>
    <xf numFmtId="0" fontId="6" fillId="0" borderId="0" xfId="0" applyFont="1" applyAlignment="1"/>
    <xf numFmtId="0" fontId="6" fillId="0" borderId="1" xfId="0" applyFont="1" applyBorder="1" applyAlignment="1"/>
    <xf numFmtId="0" fontId="3" fillId="2" borderId="7" xfId="0" applyFont="1" applyFill="1" applyBorder="1" applyAlignment="1"/>
    <xf numFmtId="0" fontId="3" fillId="2" borderId="9" xfId="0" applyFont="1" applyFill="1" applyBorder="1" applyAlignment="1"/>
    <xf numFmtId="0" fontId="3" fillId="2" borderId="8" xfId="0" applyFont="1" applyFill="1" applyBorder="1" applyAlignment="1"/>
    <xf numFmtId="0" fontId="4" fillId="0" borderId="12" xfId="0" applyFont="1" applyBorder="1" applyAlignment="1">
      <alignment horizontal="left"/>
    </xf>
    <xf numFmtId="0" fontId="4" fillId="0" borderId="5" xfId="0" applyFont="1" applyBorder="1" applyAlignment="1">
      <alignment horizontal="left"/>
    </xf>
    <xf numFmtId="0" fontId="8" fillId="3" borderId="14" xfId="0" applyFont="1" applyFill="1" applyBorder="1" applyAlignment="1">
      <alignment horizontal="center" vertical="center"/>
    </xf>
    <xf numFmtId="0" fontId="8" fillId="3" borderId="0" xfId="0" applyFont="1" applyFill="1" applyAlignment="1">
      <alignment horizontal="center" vertical="center"/>
    </xf>
    <xf numFmtId="0" fontId="8" fillId="3" borderId="19" xfId="0" applyFont="1" applyFill="1" applyBorder="1" applyAlignment="1">
      <alignment horizontal="center" vertical="center"/>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18" fillId="3" borderId="3" xfId="0" applyFont="1" applyFill="1" applyBorder="1" applyAlignment="1">
      <alignment horizontal="center" vertical="center"/>
    </xf>
    <xf numFmtId="0" fontId="15" fillId="3" borderId="3" xfId="0" applyFont="1" applyFill="1" applyBorder="1" applyAlignment="1">
      <alignment horizontal="center" vertical="center" wrapText="1"/>
    </xf>
    <xf numFmtId="0" fontId="15" fillId="0" borderId="3" xfId="0" applyFont="1" applyBorder="1" applyAlignment="1">
      <alignment horizontal="center" vertical="center" wrapText="1"/>
    </xf>
    <xf numFmtId="0" fontId="12" fillId="4" borderId="3" xfId="0" applyFont="1" applyFill="1" applyBorder="1" applyAlignment="1">
      <alignment horizont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6" fillId="0" borderId="6" xfId="0" applyFont="1" applyBorder="1" applyAlignment="1">
      <alignment horizontal="center"/>
    </xf>
    <xf numFmtId="0" fontId="6" fillId="0" borderId="0" xfId="0" applyFont="1" applyAlignment="1">
      <alignment horizontal="center"/>
    </xf>
    <xf numFmtId="0" fontId="6" fillId="0" borderId="2" xfId="0" applyFont="1" applyBorder="1" applyAlignment="1">
      <alignment horizontal="center"/>
    </xf>
    <xf numFmtId="0" fontId="6" fillId="0" borderId="10" xfId="0" applyFont="1" applyBorder="1" applyAlignment="1">
      <alignment horizontal="center"/>
    </xf>
    <xf numFmtId="0" fontId="6" fillId="0" borderId="1" xfId="0" applyFont="1" applyBorder="1" applyAlignment="1">
      <alignment horizontal="center"/>
    </xf>
    <xf numFmtId="0" fontId="6" fillId="0" borderId="11" xfId="0" applyFont="1" applyBorder="1" applyAlignment="1">
      <alignment horizontal="center"/>
    </xf>
    <xf numFmtId="0" fontId="3" fillId="2" borderId="8" xfId="0" applyFont="1" applyFill="1" applyBorder="1" applyAlignment="1">
      <alignment horizontal="center"/>
    </xf>
    <xf numFmtId="0" fontId="3" fillId="2" borderId="7" xfId="0" applyFont="1" applyFill="1" applyBorder="1" applyAlignment="1">
      <alignment horizontal="center"/>
    </xf>
    <xf numFmtId="0" fontId="3" fillId="2" borderId="9" xfId="0" applyFont="1" applyFill="1" applyBorder="1" applyAlignment="1">
      <alignment horizontal="center"/>
    </xf>
    <xf numFmtId="2" fontId="3" fillId="2" borderId="8" xfId="0" applyNumberFormat="1" applyFont="1" applyFill="1" applyBorder="1" applyAlignment="1">
      <alignment horizontal="center" vertical="top" wrapText="1"/>
    </xf>
    <xf numFmtId="2" fontId="3" fillId="2" borderId="9" xfId="0" applyNumberFormat="1" applyFont="1" applyFill="1" applyBorder="1" applyAlignment="1">
      <alignment horizontal="center" vertical="top" wrapText="1"/>
    </xf>
    <xf numFmtId="2" fontId="3" fillId="2" borderId="10" xfId="0" applyNumberFormat="1" applyFont="1" applyFill="1" applyBorder="1" applyAlignment="1">
      <alignment horizontal="center" vertical="top" wrapText="1"/>
    </xf>
    <xf numFmtId="2" fontId="3" fillId="2" borderId="11" xfId="0" applyNumberFormat="1" applyFont="1" applyFill="1" applyBorder="1" applyAlignment="1">
      <alignment horizontal="center" vertical="top" wrapText="1"/>
    </xf>
    <xf numFmtId="2" fontId="3" fillId="0" borderId="3" xfId="0" applyNumberFormat="1" applyFont="1" applyBorder="1" applyAlignment="1">
      <alignment horizontal="center" vertical="top" wrapText="1"/>
    </xf>
    <xf numFmtId="2" fontId="3" fillId="2" borderId="7" xfId="0" applyNumberFormat="1" applyFont="1" applyFill="1" applyBorder="1" applyAlignment="1">
      <alignment horizontal="center" vertical="top" wrapText="1"/>
    </xf>
    <xf numFmtId="2" fontId="3" fillId="2" borderId="1" xfId="0" applyNumberFormat="1" applyFont="1" applyFill="1" applyBorder="1" applyAlignment="1">
      <alignment horizontal="center" vertical="top" wrapText="1"/>
    </xf>
    <xf numFmtId="0" fontId="6" fillId="0" borderId="3" xfId="0" applyFont="1" applyBorder="1" applyAlignment="1">
      <alignment horizontal="center"/>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0" xfId="0" applyFont="1" applyAlignment="1">
      <alignment horizontal="center" vertical="center" wrapText="1"/>
    </xf>
    <xf numFmtId="0" fontId="20"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1" xfId="0" applyFont="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0" fillId="0" borderId="3" xfId="0" applyFont="1" applyBorder="1" applyAlignment="1">
      <alignment horizontal="center" vertical="center" wrapText="1"/>
    </xf>
    <xf numFmtId="0" fontId="10" fillId="3" borderId="14" xfId="0" applyFont="1" applyFill="1" applyBorder="1" applyAlignment="1">
      <alignment horizontal="center" vertical="center"/>
    </xf>
    <xf numFmtId="0" fontId="10" fillId="3" borderId="0" xfId="0" applyFont="1" applyFill="1" applyAlignment="1">
      <alignment horizontal="center" vertical="center"/>
    </xf>
    <xf numFmtId="0" fontId="10" fillId="3" borderId="19"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20" fillId="0" borderId="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0" xfId="0" applyFont="1" applyBorder="1" applyAlignment="1">
      <alignment horizontal="center" vertical="center" wrapText="1"/>
    </xf>
    <xf numFmtId="2" fontId="3" fillId="0" borderId="0" xfId="0" applyNumberFormat="1" applyFont="1" applyAlignment="1">
      <alignment horizontal="center" vertical="top" wrapText="1"/>
    </xf>
  </cellXfs>
  <cellStyles count="3">
    <cellStyle name="Normal" xfId="0" builtinId="0"/>
    <cellStyle name="Normal 3" xfId="2" xr:uid="{00000000-0005-0000-0000-000001000000}"/>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FF"/>
      <color rgb="FF99CCFF"/>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411192214111929E-2"/>
          <c:y val="0.10980564863759847"/>
          <c:w val="0.94355231143552309"/>
          <c:h val="0.81178543940817005"/>
        </c:manualLayout>
      </c:layout>
      <c:lineChart>
        <c:grouping val="standard"/>
        <c:varyColors val="0"/>
        <c:ser>
          <c:idx val="0"/>
          <c:order val="0"/>
          <c:tx>
            <c:strRef>
              <c:f>'REPORTE DE DATOS '!$E$11</c:f>
              <c:strCache>
                <c:ptCount val="1"/>
                <c:pt idx="0">
                  <c:v>Indice</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formatCode>0.00%</c:formatCode>
                <c:ptCount val="12"/>
                <c:pt idx="0">
                  <c:v>1</c:v>
                </c:pt>
                <c:pt idx="1">
                  <c:v>1</c:v>
                </c:pt>
                <c:pt idx="2">
                  <c:v>1</c:v>
                </c:pt>
                <c:pt idx="3">
                  <c:v>1</c:v>
                </c:pt>
                <c:pt idx="4">
                  <c:v>1</c:v>
                </c:pt>
                <c:pt idx="5">
                  <c:v>1</c:v>
                </c:pt>
                <c:pt idx="6">
                  <c:v>1</c:v>
                </c:pt>
                <c:pt idx="7" formatCode="0%">
                  <c:v>0.99865591397849462</c:v>
                </c:pt>
                <c:pt idx="8" formatCode="0%">
                  <c:v>1</c:v>
                </c:pt>
                <c:pt idx="9" formatCode="0%">
                  <c:v>1</c:v>
                </c:pt>
                <c:pt idx="10" formatCode="0%">
                  <c:v>1</c:v>
                </c:pt>
                <c:pt idx="11" formatCode="0%">
                  <c:v>1</c:v>
                </c:pt>
              </c:numCache>
            </c:numRef>
          </c:val>
          <c:smooth val="0"/>
          <c:extLst>
            <c:ext xmlns:c16="http://schemas.microsoft.com/office/drawing/2014/chart" uri="{C3380CC4-5D6E-409C-BE32-E72D297353CC}">
              <c16:uniqueId val="{00000000-150B-469F-B85A-ECBA16DAED02}"/>
            </c:ext>
          </c:extLst>
        </c:ser>
        <c:ser>
          <c:idx val="1"/>
          <c:order val="1"/>
          <c:tx>
            <c:strRef>
              <c:f>'REPORTE DE DATOS '!$E$12</c:f>
              <c:strCache>
                <c:ptCount val="1"/>
                <c:pt idx="0">
                  <c:v>Meta</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'!$F$12:$Q$12</c:f>
              <c:numCache>
                <c:formatCode>0.00%</c:formatCode>
                <c:ptCount val="12"/>
                <c:pt idx="0">
                  <c:v>0.995</c:v>
                </c:pt>
                <c:pt idx="1">
                  <c:v>0.995</c:v>
                </c:pt>
                <c:pt idx="2">
                  <c:v>0.995</c:v>
                </c:pt>
                <c:pt idx="3">
                  <c:v>0.995</c:v>
                </c:pt>
                <c:pt idx="4">
                  <c:v>0.995</c:v>
                </c:pt>
                <c:pt idx="5">
                  <c:v>0.995</c:v>
                </c:pt>
                <c:pt idx="6">
                  <c:v>0.995</c:v>
                </c:pt>
                <c:pt idx="7">
                  <c:v>0.995</c:v>
                </c:pt>
                <c:pt idx="8">
                  <c:v>0.995</c:v>
                </c:pt>
                <c:pt idx="9">
                  <c:v>0.995</c:v>
                </c:pt>
                <c:pt idx="10">
                  <c:v>0.995</c:v>
                </c:pt>
                <c:pt idx="11">
                  <c:v>0.995</c:v>
                </c:pt>
              </c:numCache>
            </c:numRef>
          </c:val>
          <c:smooth val="0"/>
          <c:extLst>
            <c:ext xmlns:c16="http://schemas.microsoft.com/office/drawing/2014/chart" uri="{C3380CC4-5D6E-409C-BE32-E72D297353CC}">
              <c16:uniqueId val="{00000002-150B-469F-B85A-ECBA16DAED02}"/>
            </c:ext>
          </c:extLst>
        </c:ser>
        <c:dLbls>
          <c:dLblPos val="t"/>
          <c:showLegendKey val="0"/>
          <c:showVal val="1"/>
          <c:showCatName val="0"/>
          <c:showSerName val="0"/>
          <c:showPercent val="0"/>
          <c:showBubbleSize val="0"/>
        </c:dLbls>
        <c:marker val="1"/>
        <c:smooth val="0"/>
        <c:axId val="86835408"/>
        <c:axId val="86835968"/>
      </c:lineChart>
      <c:catAx>
        <c:axId val="86835408"/>
        <c:scaling>
          <c:orientation val="minMax"/>
        </c:scaling>
        <c:delete val="0"/>
        <c:axPos val="b"/>
        <c:numFmt formatCode="General" sourceLinked="0"/>
        <c:majorTickMark val="none"/>
        <c:minorTickMark val="none"/>
        <c:tickLblPos val="nextTo"/>
        <c:txPr>
          <a:bodyPr/>
          <a:lstStyle/>
          <a:p>
            <a:pPr>
              <a:defRPr lang="es-ES"/>
            </a:pPr>
            <a:endParaRPr lang="en-US"/>
          </a:p>
        </c:txPr>
        <c:crossAx val="86835968"/>
        <c:crosses val="autoZero"/>
        <c:auto val="1"/>
        <c:lblAlgn val="ctr"/>
        <c:lblOffset val="100"/>
        <c:noMultiLvlLbl val="0"/>
      </c:catAx>
      <c:valAx>
        <c:axId val="86835968"/>
        <c:scaling>
          <c:orientation val="minMax"/>
        </c:scaling>
        <c:delete val="1"/>
        <c:axPos val="l"/>
        <c:numFmt formatCode="0.00%" sourceLinked="1"/>
        <c:majorTickMark val="out"/>
        <c:minorTickMark val="none"/>
        <c:tickLblPos val="nextTo"/>
        <c:crossAx val="86835408"/>
        <c:crosses val="autoZero"/>
        <c:crossBetween val="between"/>
      </c:valAx>
    </c:plotArea>
    <c:legend>
      <c:legendPos val="t"/>
      <c:overlay val="0"/>
      <c:txPr>
        <a:bodyPr/>
        <a:lstStyle/>
        <a:p>
          <a:pPr>
            <a:defRPr lang="es-ES"/>
          </a:pPr>
          <a:endParaRPr lang="en-US"/>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411192214111929E-2"/>
          <c:y val="0.10980564863759847"/>
          <c:w val="0.94355231143552309"/>
          <c:h val="0.81178543940817005"/>
        </c:manualLayout>
      </c:layout>
      <c:lineChart>
        <c:grouping val="standard"/>
        <c:varyColors val="0"/>
        <c:ser>
          <c:idx val="0"/>
          <c:order val="0"/>
          <c:tx>
            <c:strRef>
              <c:f>'REPORTE DE DATOS '!$E$15</c:f>
              <c:strCache>
                <c:ptCount val="1"/>
                <c:pt idx="0">
                  <c:v>Indice</c:v>
                </c:pt>
              </c:strCache>
            </c:strRef>
          </c:tx>
          <c:dLbls>
            <c:spPr>
              <a:noFill/>
              <a:ln>
                <a:noFill/>
              </a:ln>
              <a:effectLst/>
            </c:spPr>
            <c:txPr>
              <a:bodyPr/>
              <a:lstStyle/>
              <a:p>
                <a:pPr>
                  <a:defRPr lang="es-E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'!$F$15:$Q$15</c:f>
              <c:numCache>
                <c:formatCode>0.00%</c:formatCode>
                <c:ptCount val="12"/>
                <c:pt idx="0">
                  <c:v>1</c:v>
                </c:pt>
                <c:pt idx="1">
                  <c:v>1</c:v>
                </c:pt>
                <c:pt idx="2">
                  <c:v>1</c:v>
                </c:pt>
                <c:pt idx="3">
                  <c:v>1</c:v>
                </c:pt>
                <c:pt idx="4">
                  <c:v>1</c:v>
                </c:pt>
                <c:pt idx="5">
                  <c:v>1</c:v>
                </c:pt>
                <c:pt idx="6">
                  <c:v>1</c:v>
                </c:pt>
                <c:pt idx="7" formatCode="0%">
                  <c:v>1</c:v>
                </c:pt>
                <c:pt idx="8" formatCode="0%">
                  <c:v>1</c:v>
                </c:pt>
                <c:pt idx="9" formatCode="0%">
                  <c:v>0.75</c:v>
                </c:pt>
                <c:pt idx="10" formatCode="0%">
                  <c:v>0.4</c:v>
                </c:pt>
                <c:pt idx="11" formatCode="0%">
                  <c:v>0.83333333333333337</c:v>
                </c:pt>
              </c:numCache>
            </c:numRef>
          </c:val>
          <c:smooth val="0"/>
          <c:extLst>
            <c:ext xmlns:c16="http://schemas.microsoft.com/office/drawing/2014/chart" uri="{C3380CC4-5D6E-409C-BE32-E72D297353CC}">
              <c16:uniqueId val="{00000000-7C14-4156-9034-FA91F8355E6B}"/>
            </c:ext>
          </c:extLst>
        </c:ser>
        <c:ser>
          <c:idx val="1"/>
          <c:order val="1"/>
          <c:tx>
            <c:strRef>
              <c:f>'REPORTE DE DATOS '!$E$16</c:f>
              <c:strCache>
                <c:ptCount val="1"/>
                <c:pt idx="0">
                  <c:v>Meta</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'!$F$16:$Q$16</c:f>
              <c:numCache>
                <c:formatCode>0.00%</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extLst>
            <c:ext xmlns:c16="http://schemas.microsoft.com/office/drawing/2014/chart" uri="{C3380CC4-5D6E-409C-BE32-E72D297353CC}">
              <c16:uniqueId val="{00000002-7C14-4156-9034-FA91F8355E6B}"/>
            </c:ext>
          </c:extLst>
        </c:ser>
        <c:dLbls>
          <c:showLegendKey val="0"/>
          <c:showVal val="1"/>
          <c:showCatName val="0"/>
          <c:showSerName val="0"/>
          <c:showPercent val="0"/>
          <c:showBubbleSize val="0"/>
        </c:dLbls>
        <c:marker val="1"/>
        <c:smooth val="0"/>
        <c:axId val="86835408"/>
        <c:axId val="86835968"/>
      </c:lineChart>
      <c:catAx>
        <c:axId val="86835408"/>
        <c:scaling>
          <c:orientation val="minMax"/>
        </c:scaling>
        <c:delete val="0"/>
        <c:axPos val="b"/>
        <c:numFmt formatCode="General" sourceLinked="0"/>
        <c:majorTickMark val="none"/>
        <c:minorTickMark val="none"/>
        <c:tickLblPos val="nextTo"/>
        <c:txPr>
          <a:bodyPr/>
          <a:lstStyle/>
          <a:p>
            <a:pPr>
              <a:defRPr lang="es-ES"/>
            </a:pPr>
            <a:endParaRPr lang="en-US"/>
          </a:p>
        </c:txPr>
        <c:crossAx val="86835968"/>
        <c:crosses val="autoZero"/>
        <c:auto val="1"/>
        <c:lblAlgn val="ctr"/>
        <c:lblOffset val="100"/>
        <c:noMultiLvlLbl val="0"/>
      </c:catAx>
      <c:valAx>
        <c:axId val="86835968"/>
        <c:scaling>
          <c:orientation val="minMax"/>
        </c:scaling>
        <c:delete val="1"/>
        <c:axPos val="l"/>
        <c:numFmt formatCode="0.00%" sourceLinked="1"/>
        <c:majorTickMark val="out"/>
        <c:minorTickMark val="none"/>
        <c:tickLblPos val="nextTo"/>
        <c:crossAx val="86835408"/>
        <c:crosses val="autoZero"/>
        <c:crossBetween val="between"/>
      </c:valAx>
    </c:plotArea>
    <c:legend>
      <c:legendPos val="t"/>
      <c:overlay val="0"/>
      <c:txPr>
        <a:bodyPr/>
        <a:lstStyle/>
        <a:p>
          <a:pPr>
            <a:defRPr lang="es-ES"/>
          </a:pPr>
          <a:endParaRPr lang="en-US"/>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93593</xdr:colOff>
      <xdr:row>1</xdr:row>
      <xdr:rowOff>37371</xdr:rowOff>
    </xdr:from>
    <xdr:to>
      <xdr:col>2</xdr:col>
      <xdr:colOff>207065</xdr:colOff>
      <xdr:row>4</xdr:row>
      <xdr:rowOff>96272</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srcRect l="13578" t="18731" r="65886" b="66163"/>
        <a:stretch>
          <a:fillRect/>
        </a:stretch>
      </xdr:blipFill>
      <xdr:spPr bwMode="auto">
        <a:xfrm>
          <a:off x="417443" y="208821"/>
          <a:ext cx="1237422" cy="54467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265044</xdr:colOff>
      <xdr:row>1</xdr:row>
      <xdr:rowOff>104046</xdr:rowOff>
    </xdr:from>
    <xdr:to>
      <xdr:col>2</xdr:col>
      <xdr:colOff>704851</xdr:colOff>
      <xdr:row>4</xdr:row>
      <xdr:rowOff>162947</xdr:rowOff>
    </xdr:to>
    <xdr:pic>
      <xdr:nvPicPr>
        <xdr:cNvPr id="4" name="3 Imagen">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srcRect l="13578" t="18731" r="65886" b="66163"/>
        <a:stretch>
          <a:fillRect/>
        </a:stretch>
      </xdr:blipFill>
      <xdr:spPr bwMode="auto">
        <a:xfrm>
          <a:off x="407919" y="275496"/>
          <a:ext cx="1458982" cy="54467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150743</xdr:colOff>
      <xdr:row>1</xdr:row>
      <xdr:rowOff>18321</xdr:rowOff>
    </xdr:from>
    <xdr:to>
      <xdr:col>2</xdr:col>
      <xdr:colOff>511865</xdr:colOff>
      <xdr:row>4</xdr:row>
      <xdr:rowOff>77222</xdr:rowOff>
    </xdr:to>
    <xdr:pic>
      <xdr:nvPicPr>
        <xdr:cNvPr id="6" name="5 Imagen">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cstate="print"/>
        <a:srcRect l="13578" t="18731" r="65886" b="66163"/>
        <a:stretch>
          <a:fillRect/>
        </a:stretch>
      </xdr:blipFill>
      <xdr:spPr bwMode="auto">
        <a:xfrm>
          <a:off x="379343" y="189771"/>
          <a:ext cx="970722" cy="544676"/>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95249</xdr:colOff>
      <xdr:row>8</xdr:row>
      <xdr:rowOff>19050</xdr:rowOff>
    </xdr:from>
    <xdr:to>
      <xdr:col>11</xdr:col>
      <xdr:colOff>523874</xdr:colOff>
      <xdr:row>24</xdr:row>
      <xdr:rowOff>47625</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95249</xdr:colOff>
      <xdr:row>71</xdr:row>
      <xdr:rowOff>19050</xdr:rowOff>
    </xdr:from>
    <xdr:to>
      <xdr:col>11</xdr:col>
      <xdr:colOff>523874</xdr:colOff>
      <xdr:row>88</xdr:row>
      <xdr:rowOff>47625</xdr:rowOff>
    </xdr:to>
    <xdr:graphicFrame macro="">
      <xdr:nvGraphicFramePr>
        <xdr:cNvPr id="8" name="2 Gráfico">
          <a:extLst>
            <a:ext uri="{FF2B5EF4-FFF2-40B4-BE49-F238E27FC236}">
              <a16:creationId xmlns:a16="http://schemas.microsoft.com/office/drawing/2014/main" id="{F6BF70AE-C314-4C8E-B278-FC0F48CC48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9"/>
  <sheetViews>
    <sheetView showGridLines="0" zoomScaleNormal="100" zoomScaleSheetLayoutView="100" workbookViewId="0">
      <selection activeCell="B9" sqref="B9"/>
    </sheetView>
  </sheetViews>
  <sheetFormatPr defaultColWidth="11.42578125" defaultRowHeight="12.75"/>
  <cols>
    <col min="1" max="1" width="11.28515625" style="1" customWidth="1"/>
    <col min="2" max="2" width="16.85546875" style="1" bestFit="1" customWidth="1"/>
    <col min="3" max="3" width="23.140625" style="1" customWidth="1"/>
    <col min="4" max="4" width="33.42578125" style="1" customWidth="1"/>
    <col min="5" max="5" width="16.140625" style="1" customWidth="1"/>
    <col min="6" max="6" width="14.85546875" style="1" customWidth="1"/>
    <col min="7" max="7" width="31.7109375" style="1" customWidth="1"/>
    <col min="8" max="8" width="18.140625" style="1" customWidth="1"/>
    <col min="9" max="9" width="23.5703125" style="1" customWidth="1"/>
    <col min="10" max="11" width="17.42578125" style="1" customWidth="1"/>
    <col min="12" max="12" width="13.28515625" style="1" customWidth="1"/>
    <col min="13" max="13" width="10.42578125" style="1" customWidth="1"/>
    <col min="14" max="14" width="10.140625" style="1" customWidth="1"/>
    <col min="15" max="15" width="2.5703125" style="1" customWidth="1"/>
    <col min="16" max="16384" width="11.42578125" style="1"/>
  </cols>
  <sheetData>
    <row r="1" spans="1:15" s="7" customFormat="1" ht="13.5" thickBot="1">
      <c r="A1" s="4"/>
      <c r="B1" s="4"/>
      <c r="C1" s="5"/>
      <c r="D1" s="4"/>
      <c r="E1" s="4"/>
      <c r="F1" s="4"/>
      <c r="G1" s="4"/>
      <c r="H1" s="6"/>
      <c r="I1" s="4"/>
      <c r="J1" s="4"/>
      <c r="K1" s="4"/>
      <c r="L1" s="4"/>
      <c r="M1" s="4"/>
      <c r="N1" s="4"/>
      <c r="O1" s="4"/>
    </row>
    <row r="2" spans="1:15" s="7" customFormat="1">
      <c r="A2" s="4"/>
      <c r="B2" s="8"/>
      <c r="C2" s="10"/>
      <c r="D2" s="22" t="s">
        <v>0</v>
      </c>
      <c r="E2" s="39"/>
      <c r="F2" s="11"/>
      <c r="G2" s="97" t="s">
        <v>1</v>
      </c>
      <c r="H2" s="97"/>
      <c r="I2" s="11"/>
      <c r="J2" s="11"/>
      <c r="K2" s="11"/>
      <c r="L2" s="11"/>
      <c r="M2" s="46"/>
      <c r="N2" s="59"/>
      <c r="O2" s="4"/>
    </row>
    <row r="3" spans="1:15" s="7" customFormat="1">
      <c r="A3" s="4"/>
      <c r="B3" s="13"/>
      <c r="C3" s="15"/>
      <c r="D3" s="15" t="s">
        <v>2</v>
      </c>
      <c r="E3" s="40"/>
      <c r="G3" s="98"/>
      <c r="H3" s="98"/>
      <c r="L3" s="17"/>
      <c r="M3" s="47"/>
      <c r="N3" s="60"/>
      <c r="O3" s="4"/>
    </row>
    <row r="4" spans="1:15" s="7" customFormat="1">
      <c r="A4" s="4"/>
      <c r="B4" s="18"/>
      <c r="C4" s="20"/>
      <c r="D4" s="15" t="s">
        <v>3</v>
      </c>
      <c r="E4" s="41"/>
      <c r="F4" s="17"/>
      <c r="G4" s="98"/>
      <c r="H4" s="98"/>
      <c r="I4" s="17"/>
      <c r="J4" s="17"/>
      <c r="K4" s="17"/>
      <c r="L4" s="17"/>
      <c r="M4" s="48"/>
      <c r="N4" s="61"/>
      <c r="O4" s="4"/>
    </row>
    <row r="5" spans="1:15" s="7" customFormat="1" ht="13.5" thickBot="1">
      <c r="A5" s="4"/>
      <c r="B5" s="62"/>
      <c r="C5" s="63"/>
      <c r="D5" s="63"/>
      <c r="E5" s="63"/>
      <c r="F5" s="63"/>
      <c r="G5" s="99"/>
      <c r="H5" s="99"/>
      <c r="I5" s="63"/>
      <c r="J5" s="63"/>
      <c r="K5" s="63"/>
      <c r="L5" s="63"/>
      <c r="M5" s="63"/>
      <c r="N5" s="64"/>
      <c r="O5" s="4"/>
    </row>
    <row r="6" spans="1:15" s="7" customFormat="1">
      <c r="A6" s="4"/>
      <c r="B6" s="4"/>
      <c r="C6" s="4"/>
      <c r="D6" s="4"/>
      <c r="E6" s="4"/>
      <c r="F6" s="4"/>
      <c r="G6" s="4"/>
      <c r="H6" s="4"/>
      <c r="I6" s="4"/>
      <c r="J6" s="4"/>
      <c r="K6" s="4"/>
      <c r="L6" s="4"/>
      <c r="M6" s="4"/>
      <c r="N6" s="4"/>
      <c r="O6" s="4"/>
    </row>
    <row r="7" spans="1:15" ht="38.25">
      <c r="A7" s="4"/>
      <c r="B7" s="53" t="s">
        <v>4</v>
      </c>
      <c r="C7" s="54" t="s">
        <v>5</v>
      </c>
      <c r="D7" s="54" t="s">
        <v>6</v>
      </c>
      <c r="E7" s="54" t="s">
        <v>7</v>
      </c>
      <c r="F7" s="54" t="s">
        <v>8</v>
      </c>
      <c r="G7" s="54" t="s">
        <v>9</v>
      </c>
      <c r="H7" s="54" t="s">
        <v>10</v>
      </c>
      <c r="I7" s="54" t="s">
        <v>11</v>
      </c>
      <c r="J7" s="54" t="s">
        <v>12</v>
      </c>
      <c r="K7" s="54" t="s">
        <v>13</v>
      </c>
      <c r="L7" s="54" t="s">
        <v>14</v>
      </c>
      <c r="M7" s="53" t="s">
        <v>15</v>
      </c>
      <c r="N7" s="53" t="s">
        <v>16</v>
      </c>
      <c r="O7" s="4"/>
    </row>
    <row r="8" spans="1:15" s="42" customFormat="1" ht="111.75" customHeight="1">
      <c r="A8" s="4"/>
      <c r="B8" s="81" t="s">
        <v>17</v>
      </c>
      <c r="C8" s="67" t="s">
        <v>18</v>
      </c>
      <c r="D8" s="67" t="s">
        <v>19</v>
      </c>
      <c r="E8" s="66" t="s">
        <v>20</v>
      </c>
      <c r="F8" s="66" t="s">
        <v>21</v>
      </c>
      <c r="G8" s="68" t="s">
        <v>22</v>
      </c>
      <c r="H8" s="68" t="s">
        <v>23</v>
      </c>
      <c r="I8" s="68" t="s">
        <v>24</v>
      </c>
      <c r="J8" s="66" t="s">
        <v>25</v>
      </c>
      <c r="K8" s="69" t="s">
        <v>26</v>
      </c>
      <c r="L8" s="69" t="s">
        <v>27</v>
      </c>
      <c r="M8" s="70" t="s">
        <v>28</v>
      </c>
      <c r="N8" s="66" t="s">
        <v>29</v>
      </c>
      <c r="O8" s="4"/>
    </row>
    <row r="9" spans="1:15" ht="96.75">
      <c r="A9" s="4"/>
      <c r="B9" s="81" t="s">
        <v>30</v>
      </c>
      <c r="C9" s="67" t="s">
        <v>31</v>
      </c>
      <c r="D9" s="67" t="s">
        <v>32</v>
      </c>
      <c r="E9" s="66" t="s">
        <v>20</v>
      </c>
      <c r="F9" s="66" t="s">
        <v>21</v>
      </c>
      <c r="G9" s="68" t="s">
        <v>33</v>
      </c>
      <c r="H9" s="68" t="s">
        <v>34</v>
      </c>
      <c r="I9" s="68" t="s">
        <v>35</v>
      </c>
      <c r="J9" s="66" t="s">
        <v>25</v>
      </c>
      <c r="K9" s="69" t="s">
        <v>26</v>
      </c>
      <c r="L9" s="69" t="s">
        <v>27</v>
      </c>
      <c r="M9" s="70">
        <v>0.8</v>
      </c>
      <c r="N9" s="66" t="s">
        <v>36</v>
      </c>
      <c r="O9" s="4"/>
    </row>
    <row r="10" spans="1:15">
      <c r="A10" s="4"/>
      <c r="B10" s="4"/>
      <c r="C10" s="4"/>
      <c r="D10" s="4"/>
      <c r="E10" s="4"/>
      <c r="F10" s="4"/>
      <c r="G10" s="4"/>
      <c r="H10" s="4"/>
      <c r="I10" s="4"/>
      <c r="J10" s="4"/>
      <c r="K10" s="4"/>
      <c r="L10" s="4"/>
      <c r="M10" s="4"/>
      <c r="N10" s="4"/>
      <c r="O10" s="4"/>
    </row>
    <row r="11" spans="1:15">
      <c r="A11" s="4"/>
      <c r="B11" s="4"/>
      <c r="C11" s="4"/>
      <c r="D11" s="4"/>
      <c r="E11" s="4"/>
      <c r="F11" s="4"/>
      <c r="G11" s="4"/>
      <c r="H11" s="4"/>
      <c r="I11" s="4"/>
      <c r="J11" s="4"/>
      <c r="K11" s="4"/>
      <c r="L11" s="4"/>
      <c r="M11" s="4"/>
      <c r="N11" s="4"/>
      <c r="O11" s="4"/>
    </row>
    <row r="12" spans="1:15">
      <c r="A12" s="4"/>
      <c r="B12" s="4"/>
      <c r="C12" s="4"/>
      <c r="D12" s="4"/>
      <c r="E12" s="4"/>
      <c r="F12" s="4"/>
      <c r="G12" s="4"/>
      <c r="H12" s="4"/>
      <c r="I12" s="4"/>
      <c r="J12" s="4"/>
      <c r="K12" s="4"/>
      <c r="L12" s="4"/>
      <c r="M12" s="4"/>
      <c r="N12" s="4"/>
      <c r="O12" s="4"/>
    </row>
    <row r="13" spans="1:15">
      <c r="A13" s="4"/>
      <c r="B13" s="4"/>
      <c r="C13" s="4"/>
      <c r="D13" s="4"/>
      <c r="E13" s="4"/>
      <c r="F13" s="4"/>
      <c r="G13" s="4"/>
      <c r="H13" s="4"/>
      <c r="I13" s="4"/>
      <c r="J13" s="4"/>
      <c r="K13" s="4"/>
      <c r="L13" s="4"/>
      <c r="M13" s="4"/>
      <c r="N13" s="4"/>
      <c r="O13" s="4"/>
    </row>
    <row r="14" spans="1:15">
      <c r="A14" s="4"/>
      <c r="B14" s="4"/>
      <c r="C14" s="4"/>
      <c r="D14" s="4"/>
      <c r="E14" s="4"/>
      <c r="F14" s="4"/>
      <c r="G14" s="4"/>
      <c r="H14" s="4"/>
      <c r="I14" s="4"/>
      <c r="J14" s="4"/>
      <c r="K14" s="4"/>
      <c r="L14" s="4"/>
      <c r="M14" s="4"/>
      <c r="N14" s="4"/>
      <c r="O14" s="4"/>
    </row>
    <row r="15" spans="1:15">
      <c r="A15" s="4"/>
      <c r="B15" s="4"/>
      <c r="C15" s="4"/>
      <c r="D15" s="4"/>
      <c r="E15" s="4"/>
      <c r="F15" s="4"/>
      <c r="G15" s="4"/>
      <c r="H15" s="4"/>
      <c r="I15" s="4"/>
      <c r="J15" s="4"/>
      <c r="K15" s="4"/>
      <c r="L15" s="4"/>
      <c r="M15" s="4"/>
      <c r="N15" s="4"/>
      <c r="O15" s="4"/>
    </row>
    <row r="16" spans="1:15">
      <c r="A16" s="7"/>
      <c r="B16" s="7"/>
      <c r="C16" s="7"/>
      <c r="D16" s="7"/>
      <c r="E16" s="7"/>
      <c r="F16" s="7"/>
      <c r="G16" s="7"/>
      <c r="H16" s="7"/>
      <c r="I16" s="7"/>
      <c r="J16" s="7"/>
      <c r="K16" s="7"/>
      <c r="L16" s="7"/>
      <c r="M16" s="7"/>
      <c r="N16" s="7"/>
      <c r="O16" s="7"/>
    </row>
    <row r="17" spans="1:15">
      <c r="A17" s="7"/>
      <c r="B17" s="7"/>
      <c r="C17" s="7"/>
      <c r="D17" s="7"/>
      <c r="E17" s="7"/>
      <c r="F17" s="7"/>
      <c r="G17" s="7"/>
      <c r="H17" s="7"/>
      <c r="I17" s="7"/>
      <c r="J17" s="7"/>
      <c r="K17" s="7"/>
      <c r="L17" s="7"/>
      <c r="M17" s="7"/>
      <c r="N17" s="7"/>
      <c r="O17" s="7"/>
    </row>
    <row r="18" spans="1:15" s="7" customFormat="1">
      <c r="A18" s="57" t="s">
        <v>37</v>
      </c>
      <c r="B18" s="100" t="s">
        <v>38</v>
      </c>
      <c r="C18" s="101"/>
      <c r="D18" s="58" t="s">
        <v>39</v>
      </c>
      <c r="E18" s="51"/>
      <c r="F18" s="37"/>
    </row>
    <row r="19" spans="1:15" s="7" customFormat="1">
      <c r="A19" s="49" t="s">
        <v>40</v>
      </c>
      <c r="B19" s="95" t="s">
        <v>41</v>
      </c>
      <c r="C19" s="96"/>
      <c r="D19" s="50" t="s">
        <v>41</v>
      </c>
      <c r="E19" s="51"/>
      <c r="F19" s="37"/>
    </row>
    <row r="20" spans="1:15" s="7" customFormat="1">
      <c r="A20" s="49" t="s">
        <v>42</v>
      </c>
      <c r="B20" s="95" t="s">
        <v>43</v>
      </c>
      <c r="C20" s="96"/>
      <c r="D20" s="50" t="s">
        <v>44</v>
      </c>
      <c r="E20" s="51"/>
      <c r="F20" s="37"/>
    </row>
    <row r="21" spans="1:15" s="7" customFormat="1">
      <c r="B21" s="31"/>
      <c r="C21" s="32"/>
      <c r="D21" s="32"/>
      <c r="E21" s="32"/>
      <c r="F21" s="32"/>
      <c r="G21" s="32"/>
    </row>
    <row r="22" spans="1:15" s="7" customFormat="1">
      <c r="B22" s="31"/>
      <c r="C22" s="32"/>
      <c r="D22" s="32"/>
      <c r="E22" s="32"/>
      <c r="F22" s="32"/>
      <c r="G22" s="32"/>
    </row>
    <row r="23" spans="1:15" s="7" customFormat="1">
      <c r="B23" s="31"/>
      <c r="C23" s="32"/>
      <c r="D23" s="32"/>
      <c r="E23" s="32"/>
      <c r="F23" s="32"/>
    </row>
    <row r="24" spans="1:15">
      <c r="A24" s="7"/>
      <c r="B24" s="38" t="s">
        <v>8</v>
      </c>
      <c r="C24" s="7"/>
      <c r="D24" s="33"/>
      <c r="E24" s="33" t="s">
        <v>16</v>
      </c>
      <c r="F24" s="7"/>
      <c r="G24" s="36"/>
      <c r="H24" s="35"/>
      <c r="I24" s="7"/>
      <c r="J24" s="7"/>
      <c r="K24" s="7"/>
      <c r="L24" s="7"/>
      <c r="M24" s="7"/>
      <c r="N24" s="7"/>
      <c r="O24" s="7"/>
    </row>
    <row r="25" spans="1:15">
      <c r="B25" s="44" t="s">
        <v>45</v>
      </c>
      <c r="C25" s="43" t="s">
        <v>46</v>
      </c>
      <c r="D25" s="34"/>
      <c r="E25" s="45" t="s">
        <v>47</v>
      </c>
      <c r="F25" s="44" t="s">
        <v>48</v>
      </c>
      <c r="G25" s="34"/>
    </row>
    <row r="26" spans="1:15">
      <c r="B26" s="44" t="s">
        <v>49</v>
      </c>
      <c r="C26" s="43" t="s">
        <v>50</v>
      </c>
      <c r="D26" s="34"/>
      <c r="E26" s="45" t="s">
        <v>29</v>
      </c>
      <c r="F26" s="44" t="s">
        <v>51</v>
      </c>
      <c r="G26" s="34"/>
    </row>
    <row r="27" spans="1:15">
      <c r="B27" s="44" t="s">
        <v>21</v>
      </c>
      <c r="C27" s="43" t="s">
        <v>52</v>
      </c>
      <c r="D27" s="34"/>
      <c r="E27" s="45" t="s">
        <v>36</v>
      </c>
      <c r="F27" s="44" t="s">
        <v>53</v>
      </c>
      <c r="G27" s="34"/>
    </row>
    <row r="28" spans="1:15">
      <c r="D28" s="2"/>
    </row>
    <row r="29" spans="1:15">
      <c r="B29" s="21"/>
      <c r="D29" s="2"/>
    </row>
  </sheetData>
  <mergeCells count="4">
    <mergeCell ref="B19:C19"/>
    <mergeCell ref="B20:C20"/>
    <mergeCell ref="G2:H5"/>
    <mergeCell ref="B18:C18"/>
  </mergeCells>
  <printOptions horizontalCentered="1" verticalCentered="1"/>
  <pageMargins left="1.1811023622047245" right="0" top="0.98425196850393704" bottom="0.98425196850393704" header="0.51181102362204722" footer="0.51181102362204722"/>
  <pageSetup paperSize="5" scale="62" orientation="landscape" r:id="rId1"/>
  <headerFooter>
    <oddFooter>&amp;L&amp;8DE-SOGI-PR-06-FR-01 V04 F23-11-2015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6"/>
  <sheetViews>
    <sheetView showGridLines="0" topLeftCell="D1" zoomScaleNormal="100" workbookViewId="0">
      <selection activeCell="Q15" sqref="N15:Q15"/>
    </sheetView>
  </sheetViews>
  <sheetFormatPr defaultColWidth="11.42578125" defaultRowHeight="12.75"/>
  <cols>
    <col min="1" max="1" width="3.7109375" style="3" customWidth="1"/>
    <col min="2" max="2" width="15.28515625" style="3" customWidth="1"/>
    <col min="3" max="3" width="22" style="3" customWidth="1"/>
    <col min="4" max="4" width="30.85546875" style="3" customWidth="1"/>
    <col min="5" max="5" width="35" style="3" customWidth="1"/>
    <col min="6" max="18" width="12.28515625" style="3" customWidth="1"/>
    <col min="19" max="19" width="3.7109375" style="3" customWidth="1"/>
    <col min="20" max="16384" width="11.42578125" style="3"/>
  </cols>
  <sheetData>
    <row r="1" spans="1:19" s="7" customFormat="1" ht="13.5" thickBot="1">
      <c r="A1" s="4"/>
      <c r="B1" s="4"/>
      <c r="C1" s="4"/>
      <c r="D1" s="5"/>
      <c r="E1" s="4"/>
      <c r="F1" s="4"/>
      <c r="G1" s="4"/>
      <c r="H1" s="4"/>
      <c r="I1" s="4"/>
      <c r="J1" s="4"/>
      <c r="K1" s="4"/>
      <c r="L1" s="4"/>
      <c r="M1" s="4"/>
      <c r="N1" s="4"/>
      <c r="O1" s="4"/>
      <c r="P1" s="4"/>
      <c r="Q1" s="4"/>
      <c r="R1" s="4"/>
      <c r="S1" s="4"/>
    </row>
    <row r="2" spans="1:19" s="7" customFormat="1">
      <c r="A2" s="4"/>
      <c r="B2" s="8"/>
      <c r="C2" s="9"/>
      <c r="D2" s="22" t="s">
        <v>0</v>
      </c>
      <c r="E2" s="23"/>
      <c r="F2" s="23"/>
      <c r="G2" s="97" t="s">
        <v>54</v>
      </c>
      <c r="H2" s="97"/>
      <c r="I2" s="46"/>
      <c r="J2" s="23"/>
      <c r="K2" s="11"/>
      <c r="L2" s="11"/>
      <c r="M2" s="46"/>
      <c r="N2" s="23"/>
      <c r="O2" s="11"/>
      <c r="P2" s="11"/>
      <c r="Q2" s="46"/>
      <c r="R2" s="59"/>
      <c r="S2" s="4"/>
    </row>
    <row r="3" spans="1:19" s="7" customFormat="1">
      <c r="A3" s="4"/>
      <c r="B3" s="13"/>
      <c r="C3" s="14"/>
      <c r="D3" s="15" t="s">
        <v>2</v>
      </c>
      <c r="E3" s="24"/>
      <c r="F3" s="24"/>
      <c r="G3" s="98"/>
      <c r="H3" s="98"/>
      <c r="J3" s="24"/>
      <c r="N3" s="24"/>
      <c r="R3" s="60"/>
      <c r="S3" s="4"/>
    </row>
    <row r="4" spans="1:19" s="7" customFormat="1">
      <c r="A4" s="4"/>
      <c r="B4" s="18"/>
      <c r="C4" s="19"/>
      <c r="D4" s="15" t="s">
        <v>3</v>
      </c>
      <c r="E4" s="25"/>
      <c r="F4" s="25"/>
      <c r="G4" s="98"/>
      <c r="H4" s="98"/>
      <c r="I4" s="17"/>
      <c r="J4" s="25"/>
      <c r="K4" s="17"/>
      <c r="L4" s="17"/>
      <c r="M4" s="17"/>
      <c r="N4" s="25"/>
      <c r="O4" s="17"/>
      <c r="P4" s="17"/>
      <c r="Q4" s="17"/>
      <c r="R4" s="61"/>
      <c r="S4" s="4"/>
    </row>
    <row r="5" spans="1:19" s="7" customFormat="1" ht="13.5" thickBot="1">
      <c r="A5" s="4"/>
      <c r="B5" s="52"/>
      <c r="C5" s="63"/>
      <c r="D5" s="63"/>
      <c r="E5" s="63"/>
      <c r="F5" s="63"/>
      <c r="G5" s="99"/>
      <c r="H5" s="99"/>
      <c r="I5" s="63"/>
      <c r="J5" s="63"/>
      <c r="K5" s="63"/>
      <c r="L5" s="63"/>
      <c r="M5" s="63"/>
      <c r="N5" s="63"/>
      <c r="O5" s="63"/>
      <c r="P5" s="63"/>
      <c r="Q5" s="63"/>
      <c r="R5" s="64"/>
      <c r="S5" s="4"/>
    </row>
    <row r="6" spans="1:19" s="7" customFormat="1">
      <c r="A6" s="4"/>
      <c r="B6" s="4"/>
      <c r="C6" s="4"/>
      <c r="D6" s="4"/>
      <c r="E6" s="4"/>
      <c r="F6" s="4"/>
      <c r="G6" s="4"/>
      <c r="H6" s="4"/>
      <c r="I6" s="4"/>
      <c r="J6" s="4"/>
      <c r="K6" s="4"/>
      <c r="L6" s="4"/>
      <c r="M6" s="4"/>
      <c r="N6" s="4"/>
      <c r="O6" s="4"/>
      <c r="P6" s="4"/>
      <c r="Q6" s="4"/>
      <c r="R6" s="4"/>
      <c r="S6" s="4"/>
    </row>
    <row r="7" spans="1:19" s="7" customFormat="1">
      <c r="A7" s="4"/>
      <c r="B7" s="107" t="s">
        <v>55</v>
      </c>
      <c r="C7" s="106" t="s">
        <v>56</v>
      </c>
      <c r="D7" s="106" t="s">
        <v>57</v>
      </c>
      <c r="E7" s="106" t="s">
        <v>58</v>
      </c>
      <c r="F7" s="105" t="s">
        <v>54</v>
      </c>
      <c r="G7" s="105"/>
      <c r="H7" s="105"/>
      <c r="I7" s="105"/>
      <c r="J7" s="105"/>
      <c r="K7" s="105"/>
      <c r="L7" s="105"/>
      <c r="M7" s="105"/>
      <c r="N7" s="105"/>
      <c r="O7" s="105"/>
      <c r="P7" s="105"/>
      <c r="Q7" s="105"/>
      <c r="R7" s="105"/>
      <c r="S7" s="4"/>
    </row>
    <row r="8" spans="1:19">
      <c r="A8" s="4"/>
      <c r="B8" s="107"/>
      <c r="C8" s="106"/>
      <c r="D8" s="106"/>
      <c r="E8" s="106"/>
      <c r="F8" s="65" t="s">
        <v>59</v>
      </c>
      <c r="G8" s="65" t="s">
        <v>60</v>
      </c>
      <c r="H8" s="65" t="s">
        <v>61</v>
      </c>
      <c r="I8" s="65" t="s">
        <v>62</v>
      </c>
      <c r="J8" s="65" t="s">
        <v>63</v>
      </c>
      <c r="K8" s="65" t="s">
        <v>64</v>
      </c>
      <c r="L8" s="65" t="s">
        <v>65</v>
      </c>
      <c r="M8" s="65" t="s">
        <v>66</v>
      </c>
      <c r="N8" s="65" t="s">
        <v>67</v>
      </c>
      <c r="O8" s="65" t="s">
        <v>68</v>
      </c>
      <c r="P8" s="65" t="s">
        <v>69</v>
      </c>
      <c r="Q8" s="65" t="s">
        <v>70</v>
      </c>
      <c r="R8" s="65" t="s">
        <v>71</v>
      </c>
      <c r="S8" s="4"/>
    </row>
    <row r="9" spans="1:19" s="74" customFormat="1" ht="17.45" customHeight="1">
      <c r="A9" s="71"/>
      <c r="B9" s="102" t="str">
        <f>+'CARACTERIZACION INDICADOR'!B8</f>
        <v>MP -  GNTI - PO - 02 - IN - 01</v>
      </c>
      <c r="C9" s="103" t="str">
        <f>+'CARACTERIZACION INDICADOR'!C8</f>
        <v xml:space="preserve">Porcentaje de Disponibilidad del Nodo Central </v>
      </c>
      <c r="D9" s="104" t="str">
        <f>+'CARACTERIZACION INDICADOR'!G8</f>
        <v xml:space="preserve">
Horas disponibles del nodo central en el mes / 
Total de horas disponibles.</v>
      </c>
      <c r="E9" s="79" t="s">
        <v>72</v>
      </c>
      <c r="F9" s="72">
        <v>744</v>
      </c>
      <c r="G9" s="72">
        <v>672</v>
      </c>
      <c r="H9" s="72">
        <v>744</v>
      </c>
      <c r="I9" s="72">
        <v>720</v>
      </c>
      <c r="J9" s="72">
        <v>744</v>
      </c>
      <c r="K9" s="72">
        <v>720</v>
      </c>
      <c r="L9" s="72">
        <v>744</v>
      </c>
      <c r="M9" s="72">
        <v>743</v>
      </c>
      <c r="N9" s="72">
        <v>720</v>
      </c>
      <c r="O9" s="72">
        <v>744</v>
      </c>
      <c r="P9" s="72">
        <v>720</v>
      </c>
      <c r="Q9" s="72">
        <v>744</v>
      </c>
      <c r="R9" s="73">
        <f>SUM(F9:Q9)</f>
        <v>8759</v>
      </c>
      <c r="S9" s="71"/>
    </row>
    <row r="10" spans="1:19" s="74" customFormat="1" ht="17.45" customHeight="1">
      <c r="A10" s="71"/>
      <c r="B10" s="102"/>
      <c r="C10" s="103"/>
      <c r="D10" s="104"/>
      <c r="E10" s="79" t="s">
        <v>73</v>
      </c>
      <c r="F10" s="72">
        <f>31*24</f>
        <v>744</v>
      </c>
      <c r="G10" s="72">
        <f>28*24</f>
        <v>672</v>
      </c>
      <c r="H10" s="72">
        <f>31*24</f>
        <v>744</v>
      </c>
      <c r="I10" s="72">
        <f>30*24</f>
        <v>720</v>
      </c>
      <c r="J10" s="72">
        <f>31*24</f>
        <v>744</v>
      </c>
      <c r="K10" s="72">
        <f>30*24</f>
        <v>720</v>
      </c>
      <c r="L10" s="72">
        <f>31*24</f>
        <v>744</v>
      </c>
      <c r="M10" s="72">
        <f>31*24</f>
        <v>744</v>
      </c>
      <c r="N10" s="72">
        <f>30*24</f>
        <v>720</v>
      </c>
      <c r="O10" s="72">
        <f t="shared" ref="O10:Q10" si="0">31*24</f>
        <v>744</v>
      </c>
      <c r="P10" s="72">
        <f>30*24</f>
        <v>720</v>
      </c>
      <c r="Q10" s="72">
        <f t="shared" si="0"/>
        <v>744</v>
      </c>
      <c r="R10" s="73">
        <f>SUM(F10:Q10)</f>
        <v>8760</v>
      </c>
      <c r="S10" s="71"/>
    </row>
    <row r="11" spans="1:19" s="74" customFormat="1" ht="15.75">
      <c r="A11" s="71"/>
      <c r="B11" s="102"/>
      <c r="C11" s="103"/>
      <c r="D11" s="104"/>
      <c r="E11" s="75" t="s">
        <v>74</v>
      </c>
      <c r="F11" s="80">
        <f>F9/F10</f>
        <v>1</v>
      </c>
      <c r="G11" s="80">
        <f>G9/G10</f>
        <v>1</v>
      </c>
      <c r="H11" s="80">
        <f t="shared" ref="H11:Q11" si="1">H9/H10</f>
        <v>1</v>
      </c>
      <c r="I11" s="80">
        <f t="shared" si="1"/>
        <v>1</v>
      </c>
      <c r="J11" s="80">
        <f t="shared" si="1"/>
        <v>1</v>
      </c>
      <c r="K11" s="80">
        <f t="shared" si="1"/>
        <v>1</v>
      </c>
      <c r="L11" s="80">
        <f>L9/L10</f>
        <v>1</v>
      </c>
      <c r="M11" s="76">
        <f>M9/M10</f>
        <v>0.99865591397849462</v>
      </c>
      <c r="N11" s="76">
        <f>N9/N10</f>
        <v>1</v>
      </c>
      <c r="O11" s="76">
        <f t="shared" si="1"/>
        <v>1</v>
      </c>
      <c r="P11" s="76">
        <f t="shared" si="1"/>
        <v>1</v>
      </c>
      <c r="Q11" s="76">
        <f t="shared" si="1"/>
        <v>1</v>
      </c>
      <c r="R11" s="85">
        <f>R9/R10</f>
        <v>0.99988584474885844</v>
      </c>
      <c r="S11" s="71"/>
    </row>
    <row r="12" spans="1:19" s="74" customFormat="1" ht="15.75">
      <c r="A12" s="71"/>
      <c r="B12" s="102"/>
      <c r="C12" s="103"/>
      <c r="D12" s="104"/>
      <c r="E12" s="75" t="s">
        <v>75</v>
      </c>
      <c r="F12" s="77">
        <v>0.995</v>
      </c>
      <c r="G12" s="77">
        <v>0.995</v>
      </c>
      <c r="H12" s="77">
        <v>0.995</v>
      </c>
      <c r="I12" s="77">
        <v>0.995</v>
      </c>
      <c r="J12" s="77">
        <v>0.995</v>
      </c>
      <c r="K12" s="77">
        <v>0.995</v>
      </c>
      <c r="L12" s="77">
        <v>0.995</v>
      </c>
      <c r="M12" s="77">
        <v>0.995</v>
      </c>
      <c r="N12" s="77">
        <v>0.995</v>
      </c>
      <c r="O12" s="77">
        <v>0.995</v>
      </c>
      <c r="P12" s="77">
        <v>0.995</v>
      </c>
      <c r="Q12" s="77">
        <v>0.995</v>
      </c>
      <c r="R12" s="78">
        <v>0.995</v>
      </c>
      <c r="S12" s="71"/>
    </row>
    <row r="13" spans="1:19" ht="31.5">
      <c r="A13" s="4"/>
      <c r="B13" s="102" t="str">
        <f>+'CARACTERIZACION INDICADOR'!B9</f>
        <v>MP -  GNTI - PO - 02 - IN - 02</v>
      </c>
      <c r="C13" s="103" t="str">
        <f>+'CARACTERIZACION INDICADOR'!C9</f>
        <v>Porcentaje de cumplimiento de acciones de los Planes Estratègicos Oti</v>
      </c>
      <c r="D13" s="104" t="str">
        <f>+'CARACTERIZACION INDICADOR'!G9</f>
        <v xml:space="preserve">
Cantidad de acciones de los planes estrategicos realizadas en el mes / 
Total de acciones programadas mensualmente.</v>
      </c>
      <c r="E13" s="79" t="s">
        <v>76</v>
      </c>
      <c r="F13" s="72">
        <v>1</v>
      </c>
      <c r="G13" s="72">
        <v>2</v>
      </c>
      <c r="H13" s="72">
        <v>2</v>
      </c>
      <c r="I13" s="72">
        <v>1</v>
      </c>
      <c r="J13" s="72">
        <v>3</v>
      </c>
      <c r="K13" s="72">
        <v>4</v>
      </c>
      <c r="L13" s="72">
        <v>5</v>
      </c>
      <c r="M13" s="72">
        <v>5</v>
      </c>
      <c r="N13" s="72">
        <v>4</v>
      </c>
      <c r="O13" s="72">
        <v>3</v>
      </c>
      <c r="P13" s="72">
        <v>2</v>
      </c>
      <c r="Q13" s="72">
        <v>5</v>
      </c>
      <c r="R13" s="73">
        <f>SUM(F13:Q13)</f>
        <v>37</v>
      </c>
      <c r="S13" s="4"/>
    </row>
    <row r="14" spans="1:19" ht="31.5">
      <c r="A14" s="4"/>
      <c r="B14" s="102"/>
      <c r="C14" s="103"/>
      <c r="D14" s="104"/>
      <c r="E14" s="79" t="s">
        <v>77</v>
      </c>
      <c r="F14" s="72">
        <v>1</v>
      </c>
      <c r="G14" s="72">
        <v>2</v>
      </c>
      <c r="H14" s="72">
        <v>2</v>
      </c>
      <c r="I14" s="72">
        <v>1</v>
      </c>
      <c r="J14" s="72">
        <v>3</v>
      </c>
      <c r="K14" s="72">
        <v>4</v>
      </c>
      <c r="L14" s="72">
        <v>5</v>
      </c>
      <c r="M14" s="72">
        <v>5</v>
      </c>
      <c r="N14" s="72">
        <v>4</v>
      </c>
      <c r="O14" s="72">
        <v>4</v>
      </c>
      <c r="P14" s="72">
        <v>5</v>
      </c>
      <c r="Q14" s="72">
        <v>6</v>
      </c>
      <c r="R14" s="73">
        <f>SUM(F14:Q14)</f>
        <v>42</v>
      </c>
      <c r="S14" s="4"/>
    </row>
    <row r="15" spans="1:19" ht="15.75">
      <c r="A15" s="4"/>
      <c r="B15" s="102"/>
      <c r="C15" s="103"/>
      <c r="D15" s="104"/>
      <c r="E15" s="75" t="s">
        <v>74</v>
      </c>
      <c r="F15" s="80">
        <f>F13/F14</f>
        <v>1</v>
      </c>
      <c r="G15" s="80">
        <f>G13/G14</f>
        <v>1</v>
      </c>
      <c r="H15" s="80">
        <f t="shared" ref="H15:Q15" si="2">H13/H14</f>
        <v>1</v>
      </c>
      <c r="I15" s="80">
        <f t="shared" si="2"/>
        <v>1</v>
      </c>
      <c r="J15" s="80">
        <f t="shared" si="2"/>
        <v>1</v>
      </c>
      <c r="K15" s="80">
        <f t="shared" si="2"/>
        <v>1</v>
      </c>
      <c r="L15" s="80">
        <f>L13/L14</f>
        <v>1</v>
      </c>
      <c r="M15" s="76">
        <f>M13/M14</f>
        <v>1</v>
      </c>
      <c r="N15" s="76">
        <f>N13/N14</f>
        <v>1</v>
      </c>
      <c r="O15" s="76">
        <f t="shared" si="2"/>
        <v>0.75</v>
      </c>
      <c r="P15" s="76">
        <f t="shared" si="2"/>
        <v>0.4</v>
      </c>
      <c r="Q15" s="76">
        <f t="shared" si="2"/>
        <v>0.83333333333333337</v>
      </c>
      <c r="R15" s="85">
        <f>R13/R14</f>
        <v>0.88095238095238093</v>
      </c>
      <c r="S15" s="4"/>
    </row>
    <row r="16" spans="1:19" ht="15.75">
      <c r="A16" s="4"/>
      <c r="B16" s="102"/>
      <c r="C16" s="103"/>
      <c r="D16" s="104"/>
      <c r="E16" s="75" t="s">
        <v>75</v>
      </c>
      <c r="F16" s="77">
        <v>0.8</v>
      </c>
      <c r="G16" s="77">
        <v>0.8</v>
      </c>
      <c r="H16" s="77">
        <v>0.8</v>
      </c>
      <c r="I16" s="77">
        <v>0.8</v>
      </c>
      <c r="J16" s="77">
        <v>0.8</v>
      </c>
      <c r="K16" s="77">
        <v>0.8</v>
      </c>
      <c r="L16" s="77">
        <v>0.8</v>
      </c>
      <c r="M16" s="77">
        <v>0.8</v>
      </c>
      <c r="N16" s="77">
        <v>0.8</v>
      </c>
      <c r="O16" s="77">
        <v>0.8</v>
      </c>
      <c r="P16" s="77">
        <v>0.8</v>
      </c>
      <c r="Q16" s="77">
        <v>0.8</v>
      </c>
      <c r="R16" s="77">
        <v>0.8</v>
      </c>
      <c r="S16" s="4"/>
    </row>
  </sheetData>
  <mergeCells count="12">
    <mergeCell ref="B13:B16"/>
    <mergeCell ref="C13:C16"/>
    <mergeCell ref="D13:D16"/>
    <mergeCell ref="G2:H5"/>
    <mergeCell ref="B9:B12"/>
    <mergeCell ref="C9:C12"/>
    <mergeCell ref="D9:D12"/>
    <mergeCell ref="F7:R7"/>
    <mergeCell ref="E7:E8"/>
    <mergeCell ref="D7:D8"/>
    <mergeCell ref="C7:C8"/>
    <mergeCell ref="B7:B8"/>
  </mergeCells>
  <printOptions horizontalCentered="1" verticalCentered="1"/>
  <pageMargins left="1.1811023622047245" right="0" top="0.98425196850393704" bottom="0.98425196850393704" header="0.51181102362204722" footer="0.51181102362204722"/>
  <pageSetup paperSize="5" scale="62" orientation="landscape" r:id="rId1"/>
  <headerFooter>
    <oddFooter>&amp;L&amp;8DE-SOGI-PR-06-FR-01 V04 F23-11-2015</oddFooter>
  </headerFooter>
  <ignoredErrors>
    <ignoredError sqref="G10"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89"/>
  <sheetViews>
    <sheetView showGridLines="0" tabSelected="1" topLeftCell="U1" zoomScale="80" zoomScaleNormal="80" workbookViewId="0">
      <selection activeCell="AE72" sqref="AE72:AN83"/>
    </sheetView>
  </sheetViews>
  <sheetFormatPr defaultColWidth="11.42578125" defaultRowHeight="12.75"/>
  <cols>
    <col min="1" max="1" width="3.7109375" customWidth="1"/>
    <col min="2" max="10" width="9.140625" customWidth="1"/>
    <col min="11" max="11" width="8.28515625" customWidth="1"/>
    <col min="12" max="12" width="9.7109375" customWidth="1"/>
    <col min="13" max="13" width="16.28515625" customWidth="1"/>
    <col min="14" max="14" width="7.5703125" customWidth="1"/>
    <col min="15" max="15" width="8.5703125" customWidth="1"/>
    <col min="16" max="16" width="7.85546875" customWidth="1"/>
    <col min="17" max="17" width="9.140625" customWidth="1"/>
    <col min="18" max="18" width="8.5703125" customWidth="1"/>
    <col min="19" max="19" width="8.42578125" customWidth="1"/>
    <col min="20" max="24" width="10.140625" customWidth="1"/>
    <col min="25" max="25" width="12.140625" customWidth="1"/>
    <col min="26" max="26" width="10.140625" hidden="1" customWidth="1"/>
    <col min="27" max="27" width="10.140625" customWidth="1"/>
    <col min="28" max="29" width="6.5703125" customWidth="1"/>
    <col min="30" max="30" width="7.42578125" customWidth="1"/>
    <col min="31" max="31" width="4.140625" customWidth="1"/>
    <col min="32" max="32" width="10.140625" customWidth="1"/>
    <col min="33" max="33" width="8" customWidth="1"/>
    <col min="34" max="34" width="6.5703125" customWidth="1"/>
    <col min="35" max="35" width="7.28515625" customWidth="1"/>
    <col min="36" max="36" width="6.140625" customWidth="1"/>
    <col min="37" max="37" width="4.7109375" customWidth="1"/>
    <col min="38" max="40" width="10.140625" customWidth="1"/>
    <col min="41" max="41" width="3.85546875" customWidth="1"/>
  </cols>
  <sheetData>
    <row r="1" spans="1:41" s="7" customFormat="1" ht="13.5" thickBot="1">
      <c r="A1" s="4"/>
      <c r="B1" s="4"/>
      <c r="C1" s="4"/>
      <c r="D1" s="5"/>
      <c r="E1" s="4"/>
      <c r="F1" s="4"/>
      <c r="G1" s="4"/>
      <c r="H1" s="4"/>
      <c r="I1" s="4"/>
      <c r="J1" s="6"/>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row>
    <row r="2" spans="1:41" s="7" customFormat="1">
      <c r="A2" s="4"/>
      <c r="B2" s="8"/>
      <c r="C2" s="9"/>
      <c r="D2" s="10"/>
      <c r="E2" s="22" t="str">
        <f>+'REPORTE DE DATOS '!D2</f>
        <v>Macroproceso : Gestión Tecnológica</v>
      </c>
      <c r="F2" s="23"/>
      <c r="G2" s="23"/>
      <c r="H2" s="11"/>
      <c r="I2" s="46"/>
      <c r="J2" s="12"/>
      <c r="K2" s="11"/>
      <c r="L2" s="11"/>
      <c r="M2" s="147" t="s">
        <v>78</v>
      </c>
      <c r="N2" s="147"/>
      <c r="O2" s="147"/>
      <c r="P2" s="147"/>
      <c r="Q2" s="147"/>
      <c r="R2" s="147"/>
      <c r="S2" s="147"/>
      <c r="T2" s="26"/>
      <c r="U2" s="26"/>
      <c r="V2" s="26"/>
      <c r="W2" s="26"/>
      <c r="X2" s="26"/>
      <c r="Y2" s="26"/>
      <c r="Z2" s="26"/>
      <c r="AA2" s="26"/>
      <c r="AB2" s="26"/>
      <c r="AC2" s="26"/>
      <c r="AD2" s="26"/>
      <c r="AE2" s="26"/>
      <c r="AF2" s="26"/>
      <c r="AG2" s="26"/>
      <c r="AH2" s="26"/>
      <c r="AI2" s="26"/>
      <c r="AJ2" s="26"/>
      <c r="AK2" s="26"/>
      <c r="AL2" s="26"/>
      <c r="AM2" s="26"/>
      <c r="AN2" s="27"/>
      <c r="AO2" s="4"/>
    </row>
    <row r="3" spans="1:41" s="7" customFormat="1">
      <c r="A3" s="4"/>
      <c r="B3" s="13"/>
      <c r="C3" s="14"/>
      <c r="D3" s="15"/>
      <c r="E3" s="15" t="str">
        <f>+'REPORTE DE DATOS '!D3</f>
        <v>Proceso: Gestión Incorporacion Tecnologia</v>
      </c>
      <c r="F3" s="24"/>
      <c r="G3" s="24"/>
      <c r="J3" s="16"/>
      <c r="M3" s="148"/>
      <c r="N3" s="148"/>
      <c r="O3" s="148"/>
      <c r="P3" s="148"/>
      <c r="Q3" s="148"/>
      <c r="R3" s="148"/>
      <c r="S3" s="148"/>
      <c r="AN3" s="28"/>
      <c r="AO3" s="4"/>
    </row>
    <row r="4" spans="1:41" s="7" customFormat="1">
      <c r="A4" s="4"/>
      <c r="B4" s="18"/>
      <c r="C4" s="19"/>
      <c r="D4" s="20"/>
      <c r="E4" s="15" t="str">
        <f>+'REPORTE DE DATOS '!D4</f>
        <v>Grupo de Trabajo : OFICINA DE LAS TECNOLOGÍAS DE LA INFORMACIÓN - OTI</v>
      </c>
      <c r="F4" s="25"/>
      <c r="G4" s="25"/>
      <c r="H4" s="17"/>
      <c r="I4" s="17"/>
      <c r="J4" s="47"/>
      <c r="K4" s="17"/>
      <c r="L4" s="17"/>
      <c r="M4" s="148"/>
      <c r="N4" s="148"/>
      <c r="O4" s="148"/>
      <c r="P4" s="148"/>
      <c r="Q4" s="148"/>
      <c r="R4" s="148"/>
      <c r="S4" s="148"/>
      <c r="AN4" s="28"/>
      <c r="AO4" s="4"/>
    </row>
    <row r="5" spans="1:41" s="7" customFormat="1" ht="13.5" thickBot="1">
      <c r="A5" s="4"/>
      <c r="B5" s="62"/>
      <c r="C5" s="63"/>
      <c r="D5" s="63"/>
      <c r="E5" s="63"/>
      <c r="F5" s="63"/>
      <c r="G5" s="63"/>
      <c r="H5" s="63"/>
      <c r="I5" s="63"/>
      <c r="J5" s="63"/>
      <c r="K5" s="63"/>
      <c r="L5" s="63"/>
      <c r="M5" s="149"/>
      <c r="N5" s="149"/>
      <c r="O5" s="149"/>
      <c r="P5" s="149"/>
      <c r="Q5" s="149"/>
      <c r="R5" s="149"/>
      <c r="S5" s="149"/>
      <c r="T5" s="29"/>
      <c r="U5" s="29"/>
      <c r="V5" s="29"/>
      <c r="W5" s="29"/>
      <c r="X5" s="29"/>
      <c r="Y5" s="29"/>
      <c r="Z5" s="29"/>
      <c r="AA5" s="29"/>
      <c r="AB5" s="29"/>
      <c r="AC5" s="29"/>
      <c r="AD5" s="29"/>
      <c r="AE5" s="29"/>
      <c r="AF5" s="29"/>
      <c r="AG5" s="29"/>
      <c r="AH5" s="29"/>
      <c r="AI5" s="29"/>
      <c r="AJ5" s="29"/>
      <c r="AK5" s="29"/>
      <c r="AL5" s="29"/>
      <c r="AM5" s="29"/>
      <c r="AN5" s="30"/>
      <c r="AO5" s="4"/>
    </row>
    <row r="6" spans="1:41" s="7"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s="1" customFormat="1" ht="12.75" customHeight="1">
      <c r="A7" s="4"/>
      <c r="B7" s="150" t="s">
        <v>79</v>
      </c>
      <c r="C7" s="151"/>
      <c r="D7" s="151"/>
      <c r="E7" s="141" t="str">
        <f>+'CARACTERIZACION INDICADOR'!C8</f>
        <v xml:space="preserve">Porcentaje de Disponibilidad del Nodo Central </v>
      </c>
      <c r="F7" s="141"/>
      <c r="G7" s="141"/>
      <c r="H7" s="141"/>
      <c r="I7" s="141"/>
      <c r="J7" s="141"/>
      <c r="K7" s="141"/>
      <c r="L7" s="55"/>
      <c r="M7" s="140" t="s">
        <v>80</v>
      </c>
      <c r="N7" s="141"/>
      <c r="O7" s="141"/>
      <c r="P7" s="141"/>
      <c r="Q7" s="141"/>
      <c r="R7" s="141"/>
      <c r="S7" s="141"/>
      <c r="T7" s="141"/>
      <c r="U7" s="142"/>
      <c r="V7" s="140" t="s">
        <v>80</v>
      </c>
      <c r="W7" s="141"/>
      <c r="X7" s="141"/>
      <c r="Y7" s="141"/>
      <c r="Z7" s="141"/>
      <c r="AA7" s="141"/>
      <c r="AB7" s="141"/>
      <c r="AC7" s="141"/>
      <c r="AD7" s="142"/>
      <c r="AE7" s="140" t="s">
        <v>80</v>
      </c>
      <c r="AF7" s="141"/>
      <c r="AG7" s="141"/>
      <c r="AH7" s="141"/>
      <c r="AI7" s="141"/>
      <c r="AJ7" s="141"/>
      <c r="AK7" s="141"/>
      <c r="AL7" s="141"/>
      <c r="AM7" s="141"/>
      <c r="AN7" s="142"/>
      <c r="AO7" s="4"/>
    </row>
    <row r="8" spans="1:41" s="1" customFormat="1" ht="12.75" customHeight="1">
      <c r="A8" s="4"/>
      <c r="B8" s="152"/>
      <c r="C8" s="153"/>
      <c r="D8" s="153"/>
      <c r="E8" s="144"/>
      <c r="F8" s="144"/>
      <c r="G8" s="144"/>
      <c r="H8" s="144"/>
      <c r="I8" s="144"/>
      <c r="J8" s="144"/>
      <c r="K8" s="144"/>
      <c r="L8" s="56"/>
      <c r="M8" s="143" t="s">
        <v>81</v>
      </c>
      <c r="N8" s="144"/>
      <c r="O8" s="144"/>
      <c r="P8" s="144"/>
      <c r="Q8" s="144"/>
      <c r="R8" s="144"/>
      <c r="S8" s="144"/>
      <c r="T8" s="144"/>
      <c r="U8" s="145"/>
      <c r="V8" s="143" t="s">
        <v>82</v>
      </c>
      <c r="W8" s="144"/>
      <c r="X8" s="144"/>
      <c r="Y8" s="144"/>
      <c r="Z8" s="144"/>
      <c r="AA8" s="144"/>
      <c r="AB8" s="144"/>
      <c r="AC8" s="144"/>
      <c r="AD8" s="145"/>
      <c r="AE8" s="143" t="s">
        <v>83</v>
      </c>
      <c r="AF8" s="144"/>
      <c r="AG8" s="144"/>
      <c r="AH8" s="144"/>
      <c r="AI8" s="144"/>
      <c r="AJ8" s="144"/>
      <c r="AK8" s="144"/>
      <c r="AL8" s="144"/>
      <c r="AM8" s="144"/>
      <c r="AN8" s="145"/>
      <c r="AO8" s="4"/>
    </row>
    <row r="9" spans="1:41" s="1" customFormat="1" ht="30" customHeight="1">
      <c r="A9" s="4"/>
      <c r="B9" s="108"/>
      <c r="C9" s="109"/>
      <c r="D9" s="109"/>
      <c r="E9" s="109"/>
      <c r="F9" s="109"/>
      <c r="G9" s="109"/>
      <c r="H9" s="109"/>
      <c r="I9" s="109"/>
      <c r="J9" s="109"/>
      <c r="K9" s="109"/>
      <c r="L9" s="110"/>
      <c r="M9" s="154" t="s">
        <v>84</v>
      </c>
      <c r="N9" s="134"/>
      <c r="O9" s="134"/>
      <c r="P9" s="134"/>
      <c r="Q9" s="134"/>
      <c r="R9" s="134"/>
      <c r="S9" s="134"/>
      <c r="T9" s="134"/>
      <c r="U9" s="134"/>
      <c r="V9" s="146" t="s">
        <v>85</v>
      </c>
      <c r="W9" s="146"/>
      <c r="X9" s="146"/>
      <c r="Y9" s="146"/>
      <c r="Z9" s="146"/>
      <c r="AA9" s="146"/>
      <c r="AB9" s="146"/>
      <c r="AC9" s="146"/>
      <c r="AD9" s="146"/>
      <c r="AE9" s="134" t="s">
        <v>86</v>
      </c>
      <c r="AF9" s="134"/>
      <c r="AG9" s="134"/>
      <c r="AH9" s="134"/>
      <c r="AI9" s="134"/>
      <c r="AJ9" s="134"/>
      <c r="AK9" s="134"/>
      <c r="AL9" s="134"/>
      <c r="AM9" s="134"/>
      <c r="AN9" s="135"/>
      <c r="AO9" s="4"/>
    </row>
    <row r="10" spans="1:41" s="1" customFormat="1" ht="27" customHeight="1">
      <c r="A10" s="4"/>
      <c r="B10" s="111"/>
      <c r="C10" s="112"/>
      <c r="D10" s="112"/>
      <c r="E10" s="112"/>
      <c r="F10" s="112"/>
      <c r="G10" s="112"/>
      <c r="H10" s="112"/>
      <c r="I10" s="112"/>
      <c r="J10" s="112"/>
      <c r="K10" s="112"/>
      <c r="L10" s="113"/>
      <c r="M10" s="155"/>
      <c r="N10" s="136"/>
      <c r="O10" s="136"/>
      <c r="P10" s="136"/>
      <c r="Q10" s="136"/>
      <c r="R10" s="136"/>
      <c r="S10" s="136"/>
      <c r="T10" s="136"/>
      <c r="U10" s="136"/>
      <c r="V10" s="146"/>
      <c r="W10" s="146"/>
      <c r="X10" s="146"/>
      <c r="Y10" s="146"/>
      <c r="Z10" s="146"/>
      <c r="AA10" s="146"/>
      <c r="AB10" s="146"/>
      <c r="AC10" s="146"/>
      <c r="AD10" s="146"/>
      <c r="AE10" s="136"/>
      <c r="AF10" s="136"/>
      <c r="AG10" s="136"/>
      <c r="AH10" s="136"/>
      <c r="AI10" s="136"/>
      <c r="AJ10" s="136"/>
      <c r="AK10" s="136"/>
      <c r="AL10" s="136"/>
      <c r="AM10" s="136"/>
      <c r="AN10" s="137"/>
      <c r="AO10" s="4"/>
    </row>
    <row r="11" spans="1:41" s="1" customFormat="1" ht="27" customHeight="1">
      <c r="A11" s="4"/>
      <c r="B11" s="111"/>
      <c r="C11" s="112"/>
      <c r="D11" s="112"/>
      <c r="E11" s="112"/>
      <c r="F11" s="112"/>
      <c r="G11" s="112"/>
      <c r="H11" s="112"/>
      <c r="I11" s="112"/>
      <c r="J11" s="112"/>
      <c r="K11" s="112"/>
      <c r="L11" s="113"/>
      <c r="M11" s="155"/>
      <c r="N11" s="136"/>
      <c r="O11" s="136"/>
      <c r="P11" s="136"/>
      <c r="Q11" s="136"/>
      <c r="R11" s="136"/>
      <c r="S11" s="136"/>
      <c r="T11" s="136"/>
      <c r="U11" s="136"/>
      <c r="V11" s="146"/>
      <c r="W11" s="146"/>
      <c r="X11" s="146"/>
      <c r="Y11" s="146"/>
      <c r="Z11" s="146"/>
      <c r="AA11" s="146"/>
      <c r="AB11" s="146"/>
      <c r="AC11" s="146"/>
      <c r="AD11" s="146"/>
      <c r="AE11" s="136"/>
      <c r="AF11" s="136"/>
      <c r="AG11" s="136"/>
      <c r="AH11" s="136"/>
      <c r="AI11" s="136"/>
      <c r="AJ11" s="136"/>
      <c r="AK11" s="136"/>
      <c r="AL11" s="136"/>
      <c r="AM11" s="136"/>
      <c r="AN11" s="137"/>
      <c r="AO11" s="4"/>
    </row>
    <row r="12" spans="1:41" s="1" customFormat="1" ht="33" customHeight="1">
      <c r="A12" s="4"/>
      <c r="B12" s="111"/>
      <c r="C12" s="112"/>
      <c r="D12" s="112"/>
      <c r="E12" s="112"/>
      <c r="F12" s="112"/>
      <c r="G12" s="112"/>
      <c r="H12" s="112"/>
      <c r="I12" s="112"/>
      <c r="J12" s="112"/>
      <c r="K12" s="112"/>
      <c r="L12" s="113"/>
      <c r="M12" s="155"/>
      <c r="N12" s="136"/>
      <c r="O12" s="136"/>
      <c r="P12" s="136"/>
      <c r="Q12" s="136"/>
      <c r="R12" s="136"/>
      <c r="S12" s="136"/>
      <c r="T12" s="136"/>
      <c r="U12" s="136"/>
      <c r="V12" s="146"/>
      <c r="W12" s="146"/>
      <c r="X12" s="146"/>
      <c r="Y12" s="146"/>
      <c r="Z12" s="146"/>
      <c r="AA12" s="146"/>
      <c r="AB12" s="146"/>
      <c r="AC12" s="146"/>
      <c r="AD12" s="146"/>
      <c r="AE12" s="136"/>
      <c r="AF12" s="136"/>
      <c r="AG12" s="136"/>
      <c r="AH12" s="136"/>
      <c r="AI12" s="136"/>
      <c r="AJ12" s="136"/>
      <c r="AK12" s="136"/>
      <c r="AL12" s="136"/>
      <c r="AM12" s="136"/>
      <c r="AN12" s="137"/>
      <c r="AO12" s="4"/>
    </row>
    <row r="13" spans="1:41" s="1" customFormat="1" ht="28.5" customHeight="1">
      <c r="A13" s="4"/>
      <c r="B13" s="111"/>
      <c r="C13" s="112"/>
      <c r="D13" s="112"/>
      <c r="E13" s="112"/>
      <c r="F13" s="112"/>
      <c r="G13" s="112"/>
      <c r="H13" s="112"/>
      <c r="I13" s="112"/>
      <c r="J13" s="112"/>
      <c r="K13" s="112"/>
      <c r="L13" s="113"/>
      <c r="M13" s="155"/>
      <c r="N13" s="136"/>
      <c r="O13" s="136"/>
      <c r="P13" s="136"/>
      <c r="Q13" s="136"/>
      <c r="R13" s="136"/>
      <c r="S13" s="136"/>
      <c r="T13" s="136"/>
      <c r="U13" s="136"/>
      <c r="V13" s="146"/>
      <c r="W13" s="146"/>
      <c r="X13" s="146"/>
      <c r="Y13" s="146"/>
      <c r="Z13" s="146"/>
      <c r="AA13" s="146"/>
      <c r="AB13" s="146"/>
      <c r="AC13" s="146"/>
      <c r="AD13" s="146"/>
      <c r="AE13" s="136"/>
      <c r="AF13" s="136"/>
      <c r="AG13" s="136"/>
      <c r="AH13" s="136"/>
      <c r="AI13" s="136"/>
      <c r="AJ13" s="136"/>
      <c r="AK13" s="136"/>
      <c r="AL13" s="136"/>
      <c r="AM13" s="136"/>
      <c r="AN13" s="137"/>
      <c r="AO13" s="4"/>
    </row>
    <row r="14" spans="1:41" s="1" customFormat="1" ht="27.75" customHeight="1">
      <c r="A14" s="4"/>
      <c r="B14" s="111"/>
      <c r="C14" s="112"/>
      <c r="D14" s="112"/>
      <c r="E14" s="112"/>
      <c r="F14" s="112"/>
      <c r="G14" s="112"/>
      <c r="H14" s="112"/>
      <c r="I14" s="112"/>
      <c r="J14" s="112"/>
      <c r="K14" s="112"/>
      <c r="L14" s="113"/>
      <c r="M14" s="155"/>
      <c r="N14" s="136"/>
      <c r="O14" s="136"/>
      <c r="P14" s="136"/>
      <c r="Q14" s="136"/>
      <c r="R14" s="136"/>
      <c r="S14" s="136"/>
      <c r="T14" s="136"/>
      <c r="U14" s="136"/>
      <c r="V14" s="146"/>
      <c r="W14" s="146"/>
      <c r="X14" s="146"/>
      <c r="Y14" s="146"/>
      <c r="Z14" s="146"/>
      <c r="AA14" s="146"/>
      <c r="AB14" s="146"/>
      <c r="AC14" s="146"/>
      <c r="AD14" s="146"/>
      <c r="AE14" s="136"/>
      <c r="AF14" s="136"/>
      <c r="AG14" s="136"/>
      <c r="AH14" s="136"/>
      <c r="AI14" s="136"/>
      <c r="AJ14" s="136"/>
      <c r="AK14" s="136"/>
      <c r="AL14" s="136"/>
      <c r="AM14" s="136"/>
      <c r="AN14" s="137"/>
      <c r="AO14" s="4"/>
    </row>
    <row r="15" spans="1:41" s="1" customFormat="1" ht="25.5" customHeight="1">
      <c r="A15" s="4"/>
      <c r="B15" s="111"/>
      <c r="C15" s="112"/>
      <c r="D15" s="112"/>
      <c r="E15" s="112"/>
      <c r="F15" s="112"/>
      <c r="G15" s="112"/>
      <c r="H15" s="112"/>
      <c r="I15" s="112"/>
      <c r="J15" s="112"/>
      <c r="K15" s="112"/>
      <c r="L15" s="113"/>
      <c r="M15" s="155"/>
      <c r="N15" s="136"/>
      <c r="O15" s="136"/>
      <c r="P15" s="136"/>
      <c r="Q15" s="136"/>
      <c r="R15" s="136"/>
      <c r="S15" s="136"/>
      <c r="T15" s="136"/>
      <c r="U15" s="136"/>
      <c r="V15" s="146"/>
      <c r="W15" s="146"/>
      <c r="X15" s="146"/>
      <c r="Y15" s="146"/>
      <c r="Z15" s="146"/>
      <c r="AA15" s="146"/>
      <c r="AB15" s="146"/>
      <c r="AC15" s="146"/>
      <c r="AD15" s="146"/>
      <c r="AE15" s="136"/>
      <c r="AF15" s="136"/>
      <c r="AG15" s="136"/>
      <c r="AH15" s="136"/>
      <c r="AI15" s="136"/>
      <c r="AJ15" s="136"/>
      <c r="AK15" s="136"/>
      <c r="AL15" s="136"/>
      <c r="AM15" s="136"/>
      <c r="AN15" s="137"/>
      <c r="AO15" s="4"/>
    </row>
    <row r="16" spans="1:41" s="1" customFormat="1" ht="43.5" customHeight="1">
      <c r="A16" s="4"/>
      <c r="B16" s="111"/>
      <c r="C16" s="112"/>
      <c r="D16" s="112"/>
      <c r="E16" s="112"/>
      <c r="F16" s="112"/>
      <c r="G16" s="112"/>
      <c r="H16" s="112"/>
      <c r="I16" s="112"/>
      <c r="J16" s="112"/>
      <c r="K16" s="112"/>
      <c r="L16" s="113"/>
      <c r="M16" s="155"/>
      <c r="N16" s="136"/>
      <c r="O16" s="136"/>
      <c r="P16" s="136"/>
      <c r="Q16" s="136"/>
      <c r="R16" s="136"/>
      <c r="S16" s="136"/>
      <c r="T16" s="136"/>
      <c r="U16" s="136"/>
      <c r="V16" s="146"/>
      <c r="W16" s="146"/>
      <c r="X16" s="146"/>
      <c r="Y16" s="146"/>
      <c r="Z16" s="146"/>
      <c r="AA16" s="146"/>
      <c r="AB16" s="146"/>
      <c r="AC16" s="146"/>
      <c r="AD16" s="146"/>
      <c r="AE16" s="136"/>
      <c r="AF16" s="136"/>
      <c r="AG16" s="136"/>
      <c r="AH16" s="136"/>
      <c r="AI16" s="136"/>
      <c r="AJ16" s="136"/>
      <c r="AK16" s="136"/>
      <c r="AL16" s="136"/>
      <c r="AM16" s="136"/>
      <c r="AN16" s="137"/>
      <c r="AO16" s="4"/>
    </row>
    <row r="17" spans="1:41" s="1" customFormat="1" ht="44.25" customHeight="1">
      <c r="A17" s="4"/>
      <c r="B17" s="111"/>
      <c r="C17" s="112"/>
      <c r="D17" s="112"/>
      <c r="E17" s="112"/>
      <c r="F17" s="112"/>
      <c r="G17" s="112"/>
      <c r="H17" s="112"/>
      <c r="I17" s="112"/>
      <c r="J17" s="112"/>
      <c r="K17" s="112"/>
      <c r="L17" s="113"/>
      <c r="M17" s="155"/>
      <c r="N17" s="136"/>
      <c r="O17" s="136"/>
      <c r="P17" s="136"/>
      <c r="Q17" s="136"/>
      <c r="R17" s="136"/>
      <c r="S17" s="136"/>
      <c r="T17" s="136"/>
      <c r="U17" s="136"/>
      <c r="V17" s="146"/>
      <c r="W17" s="146"/>
      <c r="X17" s="146"/>
      <c r="Y17" s="146"/>
      <c r="Z17" s="146"/>
      <c r="AA17" s="146"/>
      <c r="AB17" s="146"/>
      <c r="AC17" s="146"/>
      <c r="AD17" s="146"/>
      <c r="AE17" s="136"/>
      <c r="AF17" s="136"/>
      <c r="AG17" s="136"/>
      <c r="AH17" s="136"/>
      <c r="AI17" s="136"/>
      <c r="AJ17" s="136"/>
      <c r="AK17" s="136"/>
      <c r="AL17" s="136"/>
      <c r="AM17" s="136"/>
      <c r="AN17" s="137"/>
      <c r="AO17" s="4"/>
    </row>
    <row r="18" spans="1:41" s="1" customFormat="1" ht="42.75" customHeight="1">
      <c r="A18" s="4"/>
      <c r="B18" s="111"/>
      <c r="C18" s="112"/>
      <c r="D18" s="112"/>
      <c r="E18" s="112"/>
      <c r="F18" s="112"/>
      <c r="G18" s="112"/>
      <c r="H18" s="112"/>
      <c r="I18" s="112"/>
      <c r="J18" s="112"/>
      <c r="K18" s="112"/>
      <c r="L18" s="113"/>
      <c r="M18" s="155"/>
      <c r="N18" s="136"/>
      <c r="O18" s="136"/>
      <c r="P18" s="136"/>
      <c r="Q18" s="136"/>
      <c r="R18" s="136"/>
      <c r="S18" s="136"/>
      <c r="T18" s="136"/>
      <c r="U18" s="136"/>
      <c r="V18" s="146"/>
      <c r="W18" s="146"/>
      <c r="X18" s="146"/>
      <c r="Y18" s="146"/>
      <c r="Z18" s="146"/>
      <c r="AA18" s="146"/>
      <c r="AB18" s="146"/>
      <c r="AC18" s="146"/>
      <c r="AD18" s="146"/>
      <c r="AE18" s="136"/>
      <c r="AF18" s="136"/>
      <c r="AG18" s="136"/>
      <c r="AH18" s="136"/>
      <c r="AI18" s="136"/>
      <c r="AJ18" s="136"/>
      <c r="AK18" s="136"/>
      <c r="AL18" s="136"/>
      <c r="AM18" s="136"/>
      <c r="AN18" s="137"/>
      <c r="AO18" s="4"/>
    </row>
    <row r="19" spans="1:41" s="1" customFormat="1" ht="55.5" customHeight="1">
      <c r="A19" s="4"/>
      <c r="B19" s="111"/>
      <c r="C19" s="112"/>
      <c r="D19" s="112"/>
      <c r="E19" s="112"/>
      <c r="F19" s="112"/>
      <c r="G19" s="112"/>
      <c r="H19" s="112"/>
      <c r="I19" s="112"/>
      <c r="J19" s="112"/>
      <c r="K19" s="112"/>
      <c r="L19" s="113"/>
      <c r="M19" s="156"/>
      <c r="N19" s="138"/>
      <c r="O19" s="138"/>
      <c r="P19" s="138"/>
      <c r="Q19" s="138"/>
      <c r="R19" s="138"/>
      <c r="S19" s="138"/>
      <c r="T19" s="138"/>
      <c r="U19" s="138"/>
      <c r="V19" s="146"/>
      <c r="W19" s="146"/>
      <c r="X19" s="146"/>
      <c r="Y19" s="146"/>
      <c r="Z19" s="146"/>
      <c r="AA19" s="146"/>
      <c r="AB19" s="146"/>
      <c r="AC19" s="146"/>
      <c r="AD19" s="146"/>
      <c r="AE19" s="138"/>
      <c r="AF19" s="138"/>
      <c r="AG19" s="138"/>
      <c r="AH19" s="138"/>
      <c r="AI19" s="138"/>
      <c r="AJ19" s="138"/>
      <c r="AK19" s="138"/>
      <c r="AL19" s="138"/>
      <c r="AM19" s="138"/>
      <c r="AN19" s="139"/>
      <c r="AO19" s="4"/>
    </row>
    <row r="20" spans="1:41" s="1" customFormat="1">
      <c r="A20" s="4"/>
      <c r="B20" s="111"/>
      <c r="C20" s="112"/>
      <c r="D20" s="112"/>
      <c r="E20" s="112"/>
      <c r="F20" s="112"/>
      <c r="G20" s="112"/>
      <c r="H20" s="112"/>
      <c r="I20" s="112"/>
      <c r="J20" s="112"/>
      <c r="K20" s="112"/>
      <c r="L20" s="113"/>
      <c r="M20" s="117" t="s">
        <v>87</v>
      </c>
      <c r="N20" s="118"/>
      <c r="O20" s="118"/>
      <c r="P20" s="118"/>
      <c r="Q20" s="118"/>
      <c r="R20" s="118"/>
      <c r="S20" s="119"/>
      <c r="T20" s="86"/>
      <c r="U20" s="87"/>
      <c r="V20" s="117" t="s">
        <v>87</v>
      </c>
      <c r="W20" s="118"/>
      <c r="X20" s="118"/>
      <c r="Y20" s="118"/>
      <c r="Z20" s="118"/>
      <c r="AA20" s="118"/>
      <c r="AB20" s="118"/>
      <c r="AC20" s="118"/>
      <c r="AD20" s="119"/>
      <c r="AE20" s="94" t="s">
        <v>87</v>
      </c>
      <c r="AF20" s="92"/>
      <c r="AG20" s="93"/>
      <c r="AH20" s="94" t="s">
        <v>87</v>
      </c>
      <c r="AI20" s="92"/>
      <c r="AJ20" s="92"/>
      <c r="AK20" s="92"/>
      <c r="AL20" s="92"/>
      <c r="AM20" s="87"/>
      <c r="AN20" s="88"/>
      <c r="AO20" s="4"/>
    </row>
    <row r="21" spans="1:41" s="1" customFormat="1" ht="12.75" customHeight="1">
      <c r="A21" s="4"/>
      <c r="B21" s="111"/>
      <c r="C21" s="112"/>
      <c r="D21" s="112"/>
      <c r="E21" s="112"/>
      <c r="F21" s="112"/>
      <c r="G21" s="112"/>
      <c r="H21" s="112"/>
      <c r="I21" s="112"/>
      <c r="J21" s="112"/>
      <c r="K21" s="112"/>
      <c r="L21" s="113"/>
      <c r="M21" s="124" t="s">
        <v>88</v>
      </c>
      <c r="N21" s="124"/>
      <c r="O21" s="124"/>
      <c r="P21" s="124"/>
      <c r="Q21" s="124"/>
      <c r="R21" s="124"/>
      <c r="S21" s="124"/>
      <c r="T21" s="125" t="s">
        <v>88</v>
      </c>
      <c r="U21" s="121"/>
      <c r="V21" s="89"/>
      <c r="W21" s="89"/>
      <c r="X21" s="89"/>
      <c r="Y21" s="157"/>
      <c r="Z21" s="157"/>
      <c r="AA21" s="89"/>
      <c r="AB21" s="89"/>
      <c r="AC21" s="120" t="s">
        <v>88</v>
      </c>
      <c r="AD21" s="121"/>
      <c r="AE21" s="127"/>
      <c r="AF21" s="127"/>
      <c r="AG21" s="127"/>
      <c r="AH21" s="127"/>
      <c r="AI21" s="127"/>
      <c r="AJ21" s="127"/>
      <c r="AK21" s="127"/>
      <c r="AL21" s="127"/>
      <c r="AM21" s="120" t="s">
        <v>88</v>
      </c>
      <c r="AN21" s="121"/>
      <c r="AO21" s="4"/>
    </row>
    <row r="22" spans="1:41" s="1" customFormat="1">
      <c r="A22" s="4"/>
      <c r="B22" s="111"/>
      <c r="C22" s="112"/>
      <c r="D22" s="112"/>
      <c r="E22" s="112"/>
      <c r="F22" s="112"/>
      <c r="G22" s="112"/>
      <c r="H22" s="112"/>
      <c r="I22" s="112"/>
      <c r="J22" s="112"/>
      <c r="K22" s="112"/>
      <c r="L22" s="113"/>
      <c r="M22" s="124"/>
      <c r="N22" s="124"/>
      <c r="O22" s="124"/>
      <c r="P22" s="124"/>
      <c r="Q22" s="124"/>
      <c r="R22" s="124"/>
      <c r="S22" s="124"/>
      <c r="T22" s="126"/>
      <c r="U22" s="123"/>
      <c r="V22" s="90"/>
      <c r="W22" s="90"/>
      <c r="X22" s="90"/>
      <c r="Y22" s="157"/>
      <c r="Z22" s="157"/>
      <c r="AA22" s="90"/>
      <c r="AB22" s="90"/>
      <c r="AC22" s="122"/>
      <c r="AD22" s="123"/>
      <c r="AE22" s="127"/>
      <c r="AF22" s="127"/>
      <c r="AG22" s="127"/>
      <c r="AH22" s="127"/>
      <c r="AI22" s="127"/>
      <c r="AJ22" s="127"/>
      <c r="AK22" s="127"/>
      <c r="AL22" s="127"/>
      <c r="AM22" s="122"/>
      <c r="AN22" s="123"/>
      <c r="AO22" s="4"/>
    </row>
    <row r="23" spans="1:41" s="1" customFormat="1">
      <c r="A23" s="4"/>
      <c r="B23" s="111"/>
      <c r="C23" s="112"/>
      <c r="D23" s="112"/>
      <c r="E23" s="112"/>
      <c r="F23" s="112"/>
      <c r="G23" s="112"/>
      <c r="H23" s="112"/>
      <c r="I23" s="112"/>
      <c r="J23" s="112"/>
      <c r="K23" s="112"/>
      <c r="L23" s="113"/>
      <c r="M23" s="124"/>
      <c r="N23" s="124"/>
      <c r="O23" s="124"/>
      <c r="P23" s="124"/>
      <c r="Q23" s="124"/>
      <c r="R23" s="124"/>
      <c r="S23" s="124"/>
      <c r="T23" s="128"/>
      <c r="U23" s="129"/>
      <c r="V23" s="90"/>
      <c r="W23" s="90"/>
      <c r="X23" s="90"/>
      <c r="Y23" s="112"/>
      <c r="Z23" s="112"/>
      <c r="AA23" s="90"/>
      <c r="AB23" s="90"/>
      <c r="AC23" s="108"/>
      <c r="AD23" s="110"/>
      <c r="AE23" s="127"/>
      <c r="AF23" s="127"/>
      <c r="AG23" s="127"/>
      <c r="AH23" s="127"/>
      <c r="AI23" s="127"/>
      <c r="AJ23" s="127"/>
      <c r="AK23" s="127"/>
      <c r="AL23" s="127"/>
      <c r="AM23" s="108"/>
      <c r="AN23" s="110"/>
      <c r="AO23" s="4"/>
    </row>
    <row r="24" spans="1:41" s="1" customFormat="1">
      <c r="A24" s="4"/>
      <c r="B24" s="111"/>
      <c r="C24" s="112"/>
      <c r="D24" s="112"/>
      <c r="E24" s="112"/>
      <c r="F24" s="112"/>
      <c r="G24" s="112"/>
      <c r="H24" s="112"/>
      <c r="I24" s="112"/>
      <c r="J24" s="112"/>
      <c r="K24" s="112"/>
      <c r="L24" s="113"/>
      <c r="M24" s="124"/>
      <c r="N24" s="124"/>
      <c r="O24" s="124"/>
      <c r="P24" s="124"/>
      <c r="Q24" s="124"/>
      <c r="R24" s="124"/>
      <c r="S24" s="124"/>
      <c r="T24" s="130"/>
      <c r="U24" s="131"/>
      <c r="V24" s="90"/>
      <c r="W24" s="90"/>
      <c r="X24" s="90"/>
      <c r="Y24" s="112"/>
      <c r="Z24" s="112"/>
      <c r="AA24" s="90"/>
      <c r="AB24" s="90"/>
      <c r="AC24" s="111"/>
      <c r="AD24" s="113"/>
      <c r="AE24" s="127"/>
      <c r="AF24" s="127"/>
      <c r="AG24" s="127"/>
      <c r="AH24" s="127"/>
      <c r="AI24" s="127"/>
      <c r="AJ24" s="127"/>
      <c r="AK24" s="127"/>
      <c r="AL24" s="127"/>
      <c r="AM24" s="111"/>
      <c r="AN24" s="113"/>
      <c r="AO24" s="4"/>
    </row>
    <row r="25" spans="1:41" s="1" customFormat="1">
      <c r="A25" s="4"/>
      <c r="B25" s="114"/>
      <c r="C25" s="115"/>
      <c r="D25" s="115"/>
      <c r="E25" s="115"/>
      <c r="F25" s="115"/>
      <c r="G25" s="115"/>
      <c r="H25" s="115"/>
      <c r="I25" s="115"/>
      <c r="J25" s="115"/>
      <c r="K25" s="115"/>
      <c r="L25" s="116"/>
      <c r="M25" s="124"/>
      <c r="N25" s="124"/>
      <c r="O25" s="124"/>
      <c r="P25" s="124"/>
      <c r="Q25" s="124"/>
      <c r="R25" s="124"/>
      <c r="S25" s="124"/>
      <c r="T25" s="132"/>
      <c r="U25" s="133"/>
      <c r="V25" s="91"/>
      <c r="W25" s="91"/>
      <c r="X25" s="91"/>
      <c r="Y25" s="112"/>
      <c r="Z25" s="112"/>
      <c r="AA25" s="91"/>
      <c r="AB25" s="91"/>
      <c r="AC25" s="114"/>
      <c r="AD25" s="116"/>
      <c r="AE25" s="127"/>
      <c r="AF25" s="127"/>
      <c r="AG25" s="127"/>
      <c r="AH25" s="127"/>
      <c r="AI25" s="127"/>
      <c r="AJ25" s="127"/>
      <c r="AK25" s="127"/>
      <c r="AL25" s="127"/>
      <c r="AM25" s="114"/>
      <c r="AN25" s="116"/>
      <c r="AO25" s="4"/>
    </row>
    <row r="26" spans="1:41" hidden="1">
      <c r="W26" t="s">
        <v>89</v>
      </c>
      <c r="AO26" s="4"/>
    </row>
    <row r="27" spans="1:41" hidden="1">
      <c r="W27" s="82">
        <v>2</v>
      </c>
      <c r="AB27">
        <v>1</v>
      </c>
      <c r="AO27" s="4"/>
    </row>
    <row r="28" spans="1:41" hidden="1">
      <c r="W28" s="82">
        <v>14</v>
      </c>
      <c r="AB28">
        <v>1</v>
      </c>
      <c r="AO28" s="4"/>
    </row>
    <row r="29" spans="1:41" hidden="1">
      <c r="W29" s="82">
        <v>4</v>
      </c>
      <c r="AO29" s="4"/>
    </row>
    <row r="30" spans="1:41" hidden="1">
      <c r="W30" s="82">
        <v>3</v>
      </c>
      <c r="AO30" s="4"/>
    </row>
    <row r="31" spans="1:41" hidden="1">
      <c r="W31" s="82">
        <v>26</v>
      </c>
      <c r="AO31" s="4"/>
    </row>
    <row r="32" spans="1:41" hidden="1">
      <c r="W32" s="82">
        <v>5</v>
      </c>
      <c r="AO32" s="4"/>
    </row>
    <row r="33" spans="23:41" hidden="1">
      <c r="W33" s="82">
        <v>20</v>
      </c>
      <c r="AO33" s="4"/>
    </row>
    <row r="34" spans="23:41" hidden="1">
      <c r="W34" s="84">
        <v>5</v>
      </c>
      <c r="AO34" s="4"/>
    </row>
    <row r="35" spans="23:41" hidden="1">
      <c r="W35" s="82">
        <v>49</v>
      </c>
      <c r="AO35" s="4"/>
    </row>
    <row r="36" spans="23:41" hidden="1">
      <c r="W36" s="83">
        <v>2</v>
      </c>
      <c r="AO36" s="4"/>
    </row>
    <row r="37" spans="23:41" hidden="1">
      <c r="W37" s="83">
        <v>5</v>
      </c>
      <c r="AO37" s="4"/>
    </row>
    <row r="38" spans="23:41" hidden="1">
      <c r="W38" s="84">
        <v>13</v>
      </c>
      <c r="AO38" s="4"/>
    </row>
    <row r="39" spans="23:41" hidden="1">
      <c r="W39" s="84">
        <v>4</v>
      </c>
      <c r="AO39" s="4"/>
    </row>
    <row r="40" spans="23:41" hidden="1">
      <c r="W40" s="84">
        <v>3</v>
      </c>
      <c r="AO40" s="4"/>
    </row>
    <row r="41" spans="23:41" hidden="1">
      <c r="W41" s="82">
        <v>6</v>
      </c>
      <c r="AO41" s="4"/>
    </row>
    <row r="42" spans="23:41" hidden="1">
      <c r="W42" s="82">
        <v>32</v>
      </c>
      <c r="AO42" s="4"/>
    </row>
    <row r="43" spans="23:41" hidden="1">
      <c r="W43" s="82">
        <v>6</v>
      </c>
      <c r="AO43" s="4"/>
    </row>
    <row r="44" spans="23:41" hidden="1">
      <c r="W44" s="82">
        <v>17</v>
      </c>
      <c r="AO44" s="4"/>
    </row>
    <row r="45" spans="23:41" hidden="1">
      <c r="W45" s="82">
        <v>5</v>
      </c>
      <c r="AO45" s="4"/>
    </row>
    <row r="46" spans="23:41" hidden="1">
      <c r="W46" s="83">
        <v>3</v>
      </c>
      <c r="AO46" s="4"/>
    </row>
    <row r="47" spans="23:41" hidden="1">
      <c r="W47" s="83">
        <v>4</v>
      </c>
      <c r="AO47" s="4"/>
    </row>
    <row r="48" spans="23:41" hidden="1">
      <c r="W48" s="83">
        <v>2</v>
      </c>
      <c r="AO48" s="4"/>
    </row>
    <row r="49" spans="23:41" hidden="1">
      <c r="W49" s="84">
        <v>1</v>
      </c>
      <c r="AO49" s="4"/>
    </row>
    <row r="50" spans="23:41" hidden="1">
      <c r="W50" s="82">
        <v>10</v>
      </c>
      <c r="AO50" s="4"/>
    </row>
    <row r="51" spans="23:41" hidden="1">
      <c r="W51" s="82">
        <v>2</v>
      </c>
      <c r="AO51" s="4"/>
    </row>
    <row r="52" spans="23:41" hidden="1">
      <c r="W52" s="82">
        <v>5</v>
      </c>
      <c r="AO52" s="4"/>
    </row>
    <row r="53" spans="23:41" hidden="1">
      <c r="W53" s="82">
        <v>2</v>
      </c>
      <c r="AO53" s="4"/>
    </row>
    <row r="54" spans="23:41" hidden="1">
      <c r="W54" s="82">
        <v>10</v>
      </c>
      <c r="AO54" s="4"/>
    </row>
    <row r="55" spans="23:41" hidden="1">
      <c r="W55" s="82">
        <v>25</v>
      </c>
      <c r="AO55" s="4"/>
    </row>
    <row r="56" spans="23:41" hidden="1">
      <c r="W56" s="82">
        <v>8</v>
      </c>
      <c r="AO56" s="4"/>
    </row>
    <row r="57" spans="23:41" hidden="1">
      <c r="W57" s="82">
        <v>16</v>
      </c>
      <c r="AO57" s="4"/>
    </row>
    <row r="58" spans="23:41" hidden="1">
      <c r="W58" s="82">
        <v>5</v>
      </c>
      <c r="AO58" s="4"/>
    </row>
    <row r="59" spans="23:41" hidden="1">
      <c r="W59" s="82">
        <v>1</v>
      </c>
      <c r="AO59" s="4"/>
    </row>
    <row r="60" spans="23:41" hidden="1">
      <c r="W60" s="84">
        <v>3</v>
      </c>
      <c r="AO60" s="4"/>
    </row>
    <row r="61" spans="23:41" hidden="1">
      <c r="W61" s="84">
        <v>2</v>
      </c>
      <c r="AO61" s="4"/>
    </row>
    <row r="62" spans="23:41" hidden="1">
      <c r="W62" s="84">
        <v>5</v>
      </c>
      <c r="AO62" s="4"/>
    </row>
    <row r="63" spans="23:41" hidden="1">
      <c r="W63" s="84">
        <v>11</v>
      </c>
      <c r="AO63" s="4"/>
    </row>
    <row r="64" spans="23:41" hidden="1">
      <c r="W64" s="84">
        <v>5</v>
      </c>
      <c r="AO64" s="4"/>
    </row>
    <row r="65" spans="2:41" hidden="1">
      <c r="W65" s="84">
        <v>1</v>
      </c>
      <c r="AO65" s="4"/>
    </row>
    <row r="66" spans="2:41" hidden="1">
      <c r="W66" s="84">
        <v>4</v>
      </c>
      <c r="AO66" s="4"/>
    </row>
    <row r="67" spans="2:41" hidden="1">
      <c r="W67">
        <f>SUM(W27:W66)</f>
        <v>346</v>
      </c>
      <c r="AO67" s="4"/>
    </row>
    <row r="68" spans="2:41" hidden="1">
      <c r="AO68" s="4"/>
    </row>
    <row r="69" spans="2:41" hidden="1">
      <c r="W69">
        <f>W67/60</f>
        <v>5.7666666666666666</v>
      </c>
      <c r="AO69" s="4"/>
    </row>
    <row r="70" spans="2:41" hidden="1">
      <c r="AO70" s="4"/>
    </row>
    <row r="71" spans="2:41" hidden="1">
      <c r="AO71" s="4"/>
    </row>
    <row r="72" spans="2:41" ht="43.5" customHeight="1">
      <c r="B72" s="108"/>
      <c r="C72" s="109"/>
      <c r="D72" s="109"/>
      <c r="E72" s="109"/>
      <c r="F72" s="109"/>
      <c r="G72" s="109"/>
      <c r="H72" s="109"/>
      <c r="I72" s="109"/>
      <c r="J72" s="109"/>
      <c r="K72" s="109"/>
      <c r="L72" s="110"/>
      <c r="M72" s="154" t="s">
        <v>90</v>
      </c>
      <c r="N72" s="134"/>
      <c r="O72" s="134"/>
      <c r="P72" s="134"/>
      <c r="Q72" s="134"/>
      <c r="R72" s="134"/>
      <c r="S72" s="134"/>
      <c r="T72" s="134"/>
      <c r="U72" s="134"/>
      <c r="V72" s="146" t="s">
        <v>91</v>
      </c>
      <c r="W72" s="146"/>
      <c r="X72" s="146"/>
      <c r="Y72" s="146"/>
      <c r="Z72" s="146"/>
      <c r="AA72" s="146"/>
      <c r="AB72" s="146"/>
      <c r="AC72" s="146"/>
      <c r="AD72" s="146"/>
      <c r="AE72" s="134" t="s">
        <v>92</v>
      </c>
      <c r="AF72" s="134"/>
      <c r="AG72" s="134"/>
      <c r="AH72" s="134"/>
      <c r="AI72" s="134"/>
      <c r="AJ72" s="134"/>
      <c r="AK72" s="134"/>
      <c r="AL72" s="134"/>
      <c r="AM72" s="134"/>
      <c r="AN72" s="135"/>
      <c r="AO72" s="4"/>
    </row>
    <row r="73" spans="2:41" ht="35.25" customHeight="1">
      <c r="B73" s="111"/>
      <c r="C73" s="112"/>
      <c r="D73" s="112"/>
      <c r="E73" s="112"/>
      <c r="F73" s="112"/>
      <c r="G73" s="112"/>
      <c r="H73" s="112"/>
      <c r="I73" s="112"/>
      <c r="J73" s="112"/>
      <c r="K73" s="112"/>
      <c r="L73" s="113"/>
      <c r="M73" s="155"/>
      <c r="N73" s="136"/>
      <c r="O73" s="136"/>
      <c r="P73" s="136"/>
      <c r="Q73" s="136"/>
      <c r="R73" s="136"/>
      <c r="S73" s="136"/>
      <c r="T73" s="136"/>
      <c r="U73" s="136"/>
      <c r="V73" s="146"/>
      <c r="W73" s="146"/>
      <c r="X73" s="146"/>
      <c r="Y73" s="146"/>
      <c r="Z73" s="146"/>
      <c r="AA73" s="146"/>
      <c r="AB73" s="146"/>
      <c r="AC73" s="146"/>
      <c r="AD73" s="146"/>
      <c r="AE73" s="136"/>
      <c r="AF73" s="136"/>
      <c r="AG73" s="136"/>
      <c r="AH73" s="136"/>
      <c r="AI73" s="136"/>
      <c r="AJ73" s="136"/>
      <c r="AK73" s="136"/>
      <c r="AL73" s="136"/>
      <c r="AM73" s="136"/>
      <c r="AN73" s="137"/>
      <c r="AO73" s="4"/>
    </row>
    <row r="74" spans="2:41" ht="34.5" customHeight="1">
      <c r="B74" s="111"/>
      <c r="C74" s="112"/>
      <c r="D74" s="112"/>
      <c r="E74" s="112"/>
      <c r="F74" s="112"/>
      <c r="G74" s="112"/>
      <c r="H74" s="112"/>
      <c r="I74" s="112"/>
      <c r="J74" s="112"/>
      <c r="K74" s="112"/>
      <c r="L74" s="113"/>
      <c r="M74" s="155"/>
      <c r="N74" s="136"/>
      <c r="O74" s="136"/>
      <c r="P74" s="136"/>
      <c r="Q74" s="136"/>
      <c r="R74" s="136"/>
      <c r="S74" s="136"/>
      <c r="T74" s="136"/>
      <c r="U74" s="136"/>
      <c r="V74" s="146"/>
      <c r="W74" s="146"/>
      <c r="X74" s="146"/>
      <c r="Y74" s="146"/>
      <c r="Z74" s="146"/>
      <c r="AA74" s="146"/>
      <c r="AB74" s="146"/>
      <c r="AC74" s="146"/>
      <c r="AD74" s="146"/>
      <c r="AE74" s="136"/>
      <c r="AF74" s="136"/>
      <c r="AG74" s="136"/>
      <c r="AH74" s="136"/>
      <c r="AI74" s="136"/>
      <c r="AJ74" s="136"/>
      <c r="AK74" s="136"/>
      <c r="AL74" s="136"/>
      <c r="AM74" s="136"/>
      <c r="AN74" s="137"/>
      <c r="AO74" s="4"/>
    </row>
    <row r="75" spans="2:41" ht="36" customHeight="1">
      <c r="B75" s="111"/>
      <c r="C75" s="112"/>
      <c r="D75" s="112"/>
      <c r="E75" s="112"/>
      <c r="F75" s="112"/>
      <c r="G75" s="112"/>
      <c r="H75" s="112"/>
      <c r="I75" s="112"/>
      <c r="J75" s="112"/>
      <c r="K75" s="112"/>
      <c r="L75" s="113"/>
      <c r="M75" s="155"/>
      <c r="N75" s="136"/>
      <c r="O75" s="136"/>
      <c r="P75" s="136"/>
      <c r="Q75" s="136"/>
      <c r="R75" s="136"/>
      <c r="S75" s="136"/>
      <c r="T75" s="136"/>
      <c r="U75" s="136"/>
      <c r="V75" s="146"/>
      <c r="W75" s="146"/>
      <c r="X75" s="146"/>
      <c r="Y75" s="146"/>
      <c r="Z75" s="146"/>
      <c r="AA75" s="146"/>
      <c r="AB75" s="146"/>
      <c r="AC75" s="146"/>
      <c r="AD75" s="146"/>
      <c r="AE75" s="136"/>
      <c r="AF75" s="136"/>
      <c r="AG75" s="136"/>
      <c r="AH75" s="136"/>
      <c r="AI75" s="136"/>
      <c r="AJ75" s="136"/>
      <c r="AK75" s="136"/>
      <c r="AL75" s="136"/>
      <c r="AM75" s="136"/>
      <c r="AN75" s="137"/>
      <c r="AO75" s="4"/>
    </row>
    <row r="76" spans="2:41" ht="28.5" customHeight="1">
      <c r="B76" s="111"/>
      <c r="C76" s="112"/>
      <c r="D76" s="112"/>
      <c r="E76" s="112"/>
      <c r="F76" s="112"/>
      <c r="G76" s="112"/>
      <c r="H76" s="112"/>
      <c r="I76" s="112"/>
      <c r="J76" s="112"/>
      <c r="K76" s="112"/>
      <c r="L76" s="113"/>
      <c r="M76" s="155"/>
      <c r="N76" s="136"/>
      <c r="O76" s="136"/>
      <c r="P76" s="136"/>
      <c r="Q76" s="136"/>
      <c r="R76" s="136"/>
      <c r="S76" s="136"/>
      <c r="T76" s="136"/>
      <c r="U76" s="136"/>
      <c r="V76" s="146"/>
      <c r="W76" s="146"/>
      <c r="X76" s="146"/>
      <c r="Y76" s="146"/>
      <c r="Z76" s="146"/>
      <c r="AA76" s="146"/>
      <c r="AB76" s="146"/>
      <c r="AC76" s="146"/>
      <c r="AD76" s="146"/>
      <c r="AE76" s="136"/>
      <c r="AF76" s="136"/>
      <c r="AG76" s="136"/>
      <c r="AH76" s="136"/>
      <c r="AI76" s="136"/>
      <c r="AJ76" s="136"/>
      <c r="AK76" s="136"/>
      <c r="AL76" s="136"/>
      <c r="AM76" s="136"/>
      <c r="AN76" s="137"/>
      <c r="AO76" s="4"/>
    </row>
    <row r="77" spans="2:41" ht="24.75" customHeight="1">
      <c r="B77" s="111"/>
      <c r="C77" s="112"/>
      <c r="D77" s="112"/>
      <c r="E77" s="112"/>
      <c r="F77" s="112"/>
      <c r="G77" s="112"/>
      <c r="H77" s="112"/>
      <c r="I77" s="112"/>
      <c r="J77" s="112"/>
      <c r="K77" s="112"/>
      <c r="L77" s="113"/>
      <c r="M77" s="155"/>
      <c r="N77" s="136"/>
      <c r="O77" s="136"/>
      <c r="P77" s="136"/>
      <c r="Q77" s="136"/>
      <c r="R77" s="136"/>
      <c r="S77" s="136"/>
      <c r="T77" s="136"/>
      <c r="U77" s="136"/>
      <c r="V77" s="146"/>
      <c r="W77" s="146"/>
      <c r="X77" s="146"/>
      <c r="Y77" s="146"/>
      <c r="Z77" s="146"/>
      <c r="AA77" s="146"/>
      <c r="AB77" s="146"/>
      <c r="AC77" s="146"/>
      <c r="AD77" s="146"/>
      <c r="AE77" s="136"/>
      <c r="AF77" s="136"/>
      <c r="AG77" s="136"/>
      <c r="AH77" s="136"/>
      <c r="AI77" s="136"/>
      <c r="AJ77" s="136"/>
      <c r="AK77" s="136"/>
      <c r="AL77" s="136"/>
      <c r="AM77" s="136"/>
      <c r="AN77" s="137"/>
      <c r="AO77" s="4"/>
    </row>
    <row r="78" spans="2:41" ht="39.75" customHeight="1">
      <c r="B78" s="111"/>
      <c r="C78" s="112"/>
      <c r="D78" s="112"/>
      <c r="E78" s="112"/>
      <c r="F78" s="112"/>
      <c r="G78" s="112"/>
      <c r="H78" s="112"/>
      <c r="I78" s="112"/>
      <c r="J78" s="112"/>
      <c r="K78" s="112"/>
      <c r="L78" s="113"/>
      <c r="M78" s="155"/>
      <c r="N78" s="136"/>
      <c r="O78" s="136"/>
      <c r="P78" s="136"/>
      <c r="Q78" s="136"/>
      <c r="R78" s="136"/>
      <c r="S78" s="136"/>
      <c r="T78" s="136"/>
      <c r="U78" s="136"/>
      <c r="V78" s="146"/>
      <c r="W78" s="146"/>
      <c r="X78" s="146"/>
      <c r="Y78" s="146"/>
      <c r="Z78" s="146"/>
      <c r="AA78" s="146"/>
      <c r="AB78" s="146"/>
      <c r="AC78" s="146"/>
      <c r="AD78" s="146"/>
      <c r="AE78" s="136"/>
      <c r="AF78" s="136"/>
      <c r="AG78" s="136"/>
      <c r="AH78" s="136"/>
      <c r="AI78" s="136"/>
      <c r="AJ78" s="136"/>
      <c r="AK78" s="136"/>
      <c r="AL78" s="136"/>
      <c r="AM78" s="136"/>
      <c r="AN78" s="137"/>
      <c r="AO78" s="4"/>
    </row>
    <row r="79" spans="2:41" ht="27.75" customHeight="1">
      <c r="B79" s="111"/>
      <c r="C79" s="112"/>
      <c r="D79" s="112"/>
      <c r="E79" s="112"/>
      <c r="F79" s="112"/>
      <c r="G79" s="112"/>
      <c r="H79" s="112"/>
      <c r="I79" s="112"/>
      <c r="J79" s="112"/>
      <c r="K79" s="112"/>
      <c r="L79" s="113"/>
      <c r="M79" s="155"/>
      <c r="N79" s="136"/>
      <c r="O79" s="136"/>
      <c r="P79" s="136"/>
      <c r="Q79" s="136"/>
      <c r="R79" s="136"/>
      <c r="S79" s="136"/>
      <c r="T79" s="136"/>
      <c r="U79" s="136"/>
      <c r="V79" s="146"/>
      <c r="W79" s="146"/>
      <c r="X79" s="146"/>
      <c r="Y79" s="146"/>
      <c r="Z79" s="146"/>
      <c r="AA79" s="146"/>
      <c r="AB79" s="146"/>
      <c r="AC79" s="146"/>
      <c r="AD79" s="146"/>
      <c r="AE79" s="136"/>
      <c r="AF79" s="136"/>
      <c r="AG79" s="136"/>
      <c r="AH79" s="136"/>
      <c r="AI79" s="136"/>
      <c r="AJ79" s="136"/>
      <c r="AK79" s="136"/>
      <c r="AL79" s="136"/>
      <c r="AM79" s="136"/>
      <c r="AN79" s="137"/>
      <c r="AO79" s="4"/>
    </row>
    <row r="80" spans="2:41" ht="12.75" customHeight="1">
      <c r="B80" s="111"/>
      <c r="C80" s="112"/>
      <c r="D80" s="112"/>
      <c r="E80" s="112"/>
      <c r="F80" s="112"/>
      <c r="G80" s="112"/>
      <c r="H80" s="112"/>
      <c r="I80" s="112"/>
      <c r="J80" s="112"/>
      <c r="K80" s="112"/>
      <c r="L80" s="113"/>
      <c r="M80" s="155"/>
      <c r="N80" s="136"/>
      <c r="O80" s="136"/>
      <c r="P80" s="136"/>
      <c r="Q80" s="136"/>
      <c r="R80" s="136"/>
      <c r="S80" s="136"/>
      <c r="T80" s="136"/>
      <c r="U80" s="136"/>
      <c r="V80" s="146"/>
      <c r="W80" s="146"/>
      <c r="X80" s="146"/>
      <c r="Y80" s="146"/>
      <c r="Z80" s="146"/>
      <c r="AA80" s="146"/>
      <c r="AB80" s="146"/>
      <c r="AC80" s="146"/>
      <c r="AD80" s="146"/>
      <c r="AE80" s="136"/>
      <c r="AF80" s="136"/>
      <c r="AG80" s="136"/>
      <c r="AH80" s="136"/>
      <c r="AI80" s="136"/>
      <c r="AJ80" s="136"/>
      <c r="AK80" s="136"/>
      <c r="AL80" s="136"/>
      <c r="AM80" s="136"/>
      <c r="AN80" s="137"/>
      <c r="AO80" s="4"/>
    </row>
    <row r="81" spans="2:41" ht="12.75" customHeight="1">
      <c r="B81" s="111"/>
      <c r="C81" s="112"/>
      <c r="D81" s="112"/>
      <c r="E81" s="112"/>
      <c r="F81" s="112"/>
      <c r="G81" s="112"/>
      <c r="H81" s="112"/>
      <c r="I81" s="112"/>
      <c r="J81" s="112"/>
      <c r="K81" s="112"/>
      <c r="L81" s="113"/>
      <c r="M81" s="155"/>
      <c r="N81" s="136"/>
      <c r="O81" s="136"/>
      <c r="P81" s="136"/>
      <c r="Q81" s="136"/>
      <c r="R81" s="136"/>
      <c r="S81" s="136"/>
      <c r="T81" s="136"/>
      <c r="U81" s="136"/>
      <c r="V81" s="146"/>
      <c r="W81" s="146"/>
      <c r="X81" s="146"/>
      <c r="Y81" s="146"/>
      <c r="Z81" s="146"/>
      <c r="AA81" s="146"/>
      <c r="AB81" s="146"/>
      <c r="AC81" s="146"/>
      <c r="AD81" s="146"/>
      <c r="AE81" s="136"/>
      <c r="AF81" s="136"/>
      <c r="AG81" s="136"/>
      <c r="AH81" s="136"/>
      <c r="AI81" s="136"/>
      <c r="AJ81" s="136"/>
      <c r="AK81" s="136"/>
      <c r="AL81" s="136"/>
      <c r="AM81" s="136"/>
      <c r="AN81" s="137"/>
      <c r="AO81" s="4"/>
    </row>
    <row r="82" spans="2:41" ht="12.75" customHeight="1">
      <c r="B82" s="111"/>
      <c r="C82" s="112"/>
      <c r="D82" s="112"/>
      <c r="E82" s="112"/>
      <c r="F82" s="112"/>
      <c r="G82" s="112"/>
      <c r="H82" s="112"/>
      <c r="I82" s="112"/>
      <c r="J82" s="112"/>
      <c r="K82" s="112"/>
      <c r="L82" s="113"/>
      <c r="M82" s="155"/>
      <c r="N82" s="136"/>
      <c r="O82" s="136"/>
      <c r="P82" s="136"/>
      <c r="Q82" s="136"/>
      <c r="R82" s="136"/>
      <c r="S82" s="136"/>
      <c r="T82" s="136"/>
      <c r="U82" s="136"/>
      <c r="V82" s="146"/>
      <c r="W82" s="146"/>
      <c r="X82" s="146"/>
      <c r="Y82" s="146"/>
      <c r="Z82" s="146"/>
      <c r="AA82" s="146"/>
      <c r="AB82" s="146"/>
      <c r="AC82" s="146"/>
      <c r="AD82" s="146"/>
      <c r="AE82" s="136"/>
      <c r="AF82" s="136"/>
      <c r="AG82" s="136"/>
      <c r="AH82" s="136"/>
      <c r="AI82" s="136"/>
      <c r="AJ82" s="136"/>
      <c r="AK82" s="136"/>
      <c r="AL82" s="136"/>
      <c r="AM82" s="136"/>
      <c r="AN82" s="137"/>
      <c r="AO82" s="4"/>
    </row>
    <row r="83" spans="2:41" ht="12.75" customHeight="1">
      <c r="B83" s="111"/>
      <c r="C83" s="112"/>
      <c r="D83" s="112"/>
      <c r="E83" s="112"/>
      <c r="F83" s="112"/>
      <c r="G83" s="112"/>
      <c r="H83" s="112"/>
      <c r="I83" s="112"/>
      <c r="J83" s="112"/>
      <c r="K83" s="112"/>
      <c r="L83" s="113"/>
      <c r="M83" s="156"/>
      <c r="N83" s="138"/>
      <c r="O83" s="138"/>
      <c r="P83" s="138"/>
      <c r="Q83" s="138"/>
      <c r="R83" s="138"/>
      <c r="S83" s="138"/>
      <c r="T83" s="138"/>
      <c r="U83" s="138"/>
      <c r="V83" s="146"/>
      <c r="W83" s="146"/>
      <c r="X83" s="146"/>
      <c r="Y83" s="146"/>
      <c r="Z83" s="146"/>
      <c r="AA83" s="146"/>
      <c r="AB83" s="146"/>
      <c r="AC83" s="146"/>
      <c r="AD83" s="146"/>
      <c r="AE83" s="138"/>
      <c r="AF83" s="138"/>
      <c r="AG83" s="138"/>
      <c r="AH83" s="138"/>
      <c r="AI83" s="138"/>
      <c r="AJ83" s="138"/>
      <c r="AK83" s="138"/>
      <c r="AL83" s="138"/>
      <c r="AM83" s="138"/>
      <c r="AN83" s="139"/>
      <c r="AO83" s="4"/>
    </row>
    <row r="84" spans="2:41">
      <c r="B84" s="111"/>
      <c r="C84" s="112"/>
      <c r="D84" s="112"/>
      <c r="E84" s="112"/>
      <c r="F84" s="112"/>
      <c r="G84" s="112"/>
      <c r="H84" s="112"/>
      <c r="I84" s="112"/>
      <c r="J84" s="112"/>
      <c r="K84" s="112"/>
      <c r="L84" s="113"/>
      <c r="M84" s="117" t="s">
        <v>87</v>
      </c>
      <c r="N84" s="118"/>
      <c r="O84" s="118"/>
      <c r="P84" s="118"/>
      <c r="Q84" s="118"/>
      <c r="R84" s="118"/>
      <c r="S84" s="119"/>
      <c r="T84" s="86"/>
      <c r="U84" s="87"/>
      <c r="V84" s="117" t="s">
        <v>87</v>
      </c>
      <c r="W84" s="118"/>
      <c r="X84" s="118"/>
      <c r="Y84" s="118"/>
      <c r="Z84" s="118"/>
      <c r="AA84" s="118"/>
      <c r="AB84" s="118"/>
      <c r="AC84" s="118"/>
      <c r="AD84" s="119"/>
      <c r="AE84" s="94" t="s">
        <v>87</v>
      </c>
      <c r="AF84" s="92"/>
      <c r="AG84" s="93"/>
      <c r="AH84" s="94" t="s">
        <v>87</v>
      </c>
      <c r="AI84" s="92"/>
      <c r="AJ84" s="92"/>
      <c r="AK84" s="92"/>
      <c r="AL84" s="92"/>
      <c r="AM84" s="87"/>
      <c r="AN84" s="88"/>
      <c r="AO84" s="4"/>
    </row>
    <row r="85" spans="2:41" ht="12.75" customHeight="1">
      <c r="B85" s="111"/>
      <c r="C85" s="112"/>
      <c r="D85" s="112"/>
      <c r="E85" s="112"/>
      <c r="F85" s="112"/>
      <c r="G85" s="112"/>
      <c r="H85" s="112"/>
      <c r="I85" s="112"/>
      <c r="J85" s="112"/>
      <c r="K85" s="112"/>
      <c r="L85" s="113"/>
      <c r="M85" s="124" t="s">
        <v>88</v>
      </c>
      <c r="N85" s="124"/>
      <c r="O85" s="124"/>
      <c r="P85" s="124"/>
      <c r="Q85" s="124"/>
      <c r="R85" s="124"/>
      <c r="S85" s="124"/>
      <c r="T85" s="125" t="s">
        <v>88</v>
      </c>
      <c r="U85" s="121"/>
      <c r="V85" s="108"/>
      <c r="W85" s="109"/>
      <c r="X85" s="109"/>
      <c r="Y85" s="109"/>
      <c r="Z85" s="109"/>
      <c r="AA85" s="109"/>
      <c r="AB85" s="110"/>
      <c r="AC85" s="120" t="s">
        <v>88</v>
      </c>
      <c r="AD85" s="121"/>
      <c r="AE85" s="127"/>
      <c r="AF85" s="127"/>
      <c r="AG85" s="127"/>
      <c r="AH85" s="127"/>
      <c r="AI85" s="127"/>
      <c r="AJ85" s="127"/>
      <c r="AK85" s="127"/>
      <c r="AL85" s="127"/>
      <c r="AM85" s="120" t="s">
        <v>88</v>
      </c>
      <c r="AN85" s="121"/>
      <c r="AO85" s="4"/>
    </row>
    <row r="86" spans="2:41">
      <c r="B86" s="111"/>
      <c r="C86" s="112"/>
      <c r="D86" s="112"/>
      <c r="E86" s="112"/>
      <c r="F86" s="112"/>
      <c r="G86" s="112"/>
      <c r="H86" s="112"/>
      <c r="I86" s="112"/>
      <c r="J86" s="112"/>
      <c r="K86" s="112"/>
      <c r="L86" s="113"/>
      <c r="M86" s="124"/>
      <c r="N86" s="124"/>
      <c r="O86" s="124"/>
      <c r="P86" s="124"/>
      <c r="Q86" s="124"/>
      <c r="R86" s="124"/>
      <c r="S86" s="124"/>
      <c r="T86" s="126"/>
      <c r="U86" s="123"/>
      <c r="V86" s="111"/>
      <c r="W86" s="112"/>
      <c r="X86" s="112"/>
      <c r="Y86" s="112"/>
      <c r="Z86" s="112"/>
      <c r="AA86" s="112"/>
      <c r="AB86" s="113"/>
      <c r="AC86" s="122"/>
      <c r="AD86" s="123"/>
      <c r="AE86" s="127"/>
      <c r="AF86" s="127"/>
      <c r="AG86" s="127"/>
      <c r="AH86" s="127"/>
      <c r="AI86" s="127"/>
      <c r="AJ86" s="127"/>
      <c r="AK86" s="127"/>
      <c r="AL86" s="127"/>
      <c r="AM86" s="122"/>
      <c r="AN86" s="123"/>
      <c r="AO86" s="4"/>
    </row>
    <row r="87" spans="2:41">
      <c r="B87" s="111"/>
      <c r="C87" s="112"/>
      <c r="D87" s="112"/>
      <c r="E87" s="112"/>
      <c r="F87" s="112"/>
      <c r="G87" s="112"/>
      <c r="H87" s="112"/>
      <c r="I87" s="112"/>
      <c r="J87" s="112"/>
      <c r="K87" s="112"/>
      <c r="L87" s="113"/>
      <c r="M87" s="124"/>
      <c r="N87" s="124"/>
      <c r="O87" s="124"/>
      <c r="P87" s="124"/>
      <c r="Q87" s="124"/>
      <c r="R87" s="124"/>
      <c r="S87" s="124"/>
      <c r="T87" s="128"/>
      <c r="U87" s="129"/>
      <c r="V87" s="111"/>
      <c r="W87" s="112"/>
      <c r="X87" s="112"/>
      <c r="Y87" s="112"/>
      <c r="Z87" s="112"/>
      <c r="AA87" s="112"/>
      <c r="AB87" s="113"/>
      <c r="AC87" s="108"/>
      <c r="AD87" s="110"/>
      <c r="AE87" s="127"/>
      <c r="AF87" s="127"/>
      <c r="AG87" s="127"/>
      <c r="AH87" s="127"/>
      <c r="AI87" s="127"/>
      <c r="AJ87" s="127"/>
      <c r="AK87" s="127"/>
      <c r="AL87" s="127"/>
      <c r="AM87" s="108"/>
      <c r="AN87" s="110"/>
      <c r="AO87" s="4"/>
    </row>
    <row r="88" spans="2:41">
      <c r="B88" s="111"/>
      <c r="C88" s="112"/>
      <c r="D88" s="112"/>
      <c r="E88" s="112"/>
      <c r="F88" s="112"/>
      <c r="G88" s="112"/>
      <c r="H88" s="112"/>
      <c r="I88" s="112"/>
      <c r="J88" s="112"/>
      <c r="K88" s="112"/>
      <c r="L88" s="113"/>
      <c r="M88" s="124"/>
      <c r="N88" s="124"/>
      <c r="O88" s="124"/>
      <c r="P88" s="124"/>
      <c r="Q88" s="124"/>
      <c r="R88" s="124"/>
      <c r="S88" s="124"/>
      <c r="T88" s="130"/>
      <c r="U88" s="131"/>
      <c r="V88" s="111"/>
      <c r="W88" s="112"/>
      <c r="X88" s="112"/>
      <c r="Y88" s="112"/>
      <c r="Z88" s="112"/>
      <c r="AA88" s="112"/>
      <c r="AB88" s="113"/>
      <c r="AC88" s="111"/>
      <c r="AD88" s="113"/>
      <c r="AE88" s="127"/>
      <c r="AF88" s="127"/>
      <c r="AG88" s="127"/>
      <c r="AH88" s="127"/>
      <c r="AI88" s="127"/>
      <c r="AJ88" s="127"/>
      <c r="AK88" s="127"/>
      <c r="AL88" s="127"/>
      <c r="AM88" s="111"/>
      <c r="AN88" s="113"/>
      <c r="AO88" s="4"/>
    </row>
    <row r="89" spans="2:41">
      <c r="B89" s="114"/>
      <c r="C89" s="115"/>
      <c r="D89" s="115"/>
      <c r="E89" s="115"/>
      <c r="F89" s="115"/>
      <c r="G89" s="115"/>
      <c r="H89" s="115"/>
      <c r="I89" s="115"/>
      <c r="J89" s="115"/>
      <c r="K89" s="115"/>
      <c r="L89" s="116"/>
      <c r="M89" s="124"/>
      <c r="N89" s="124"/>
      <c r="O89" s="124"/>
      <c r="P89" s="124"/>
      <c r="Q89" s="124"/>
      <c r="R89" s="124"/>
      <c r="S89" s="124"/>
      <c r="T89" s="132"/>
      <c r="U89" s="133"/>
      <c r="V89" s="114"/>
      <c r="W89" s="115"/>
      <c r="X89" s="115"/>
      <c r="Y89" s="115"/>
      <c r="Z89" s="115"/>
      <c r="AA89" s="115"/>
      <c r="AB89" s="116"/>
      <c r="AC89" s="114"/>
      <c r="AD89" s="116"/>
      <c r="AE89" s="127"/>
      <c r="AF89" s="127"/>
      <c r="AG89" s="127"/>
      <c r="AH89" s="127"/>
      <c r="AI89" s="127"/>
      <c r="AJ89" s="127"/>
      <c r="AK89" s="127"/>
      <c r="AL89" s="127"/>
      <c r="AM89" s="114"/>
      <c r="AN89" s="116"/>
      <c r="AO89" s="4"/>
    </row>
  </sheetData>
  <autoFilter ref="W26:W67" xr:uid="{272F15F1-B4CE-4F86-B6B0-7E8C390E5B26}"/>
  <mergeCells count="40">
    <mergeCell ref="V20:AD20"/>
    <mergeCell ref="V85:AB89"/>
    <mergeCell ref="M72:U83"/>
    <mergeCell ref="V72:AD83"/>
    <mergeCell ref="M21:S25"/>
    <mergeCell ref="T21:U22"/>
    <mergeCell ref="T23:U25"/>
    <mergeCell ref="AM21:AN22"/>
    <mergeCell ref="AM23:AN25"/>
    <mergeCell ref="Y21:Z22"/>
    <mergeCell ref="Y23:Z25"/>
    <mergeCell ref="V84:AD84"/>
    <mergeCell ref="AC21:AD22"/>
    <mergeCell ref="AC23:AD25"/>
    <mergeCell ref="AE21:AL25"/>
    <mergeCell ref="M2:S5"/>
    <mergeCell ref="B9:L25"/>
    <mergeCell ref="M20:S20"/>
    <mergeCell ref="B7:D8"/>
    <mergeCell ref="E7:K8"/>
    <mergeCell ref="M7:U7"/>
    <mergeCell ref="M8:U8"/>
    <mergeCell ref="M9:U19"/>
    <mergeCell ref="AE7:AN7"/>
    <mergeCell ref="AE8:AN8"/>
    <mergeCell ref="AE9:AN19"/>
    <mergeCell ref="V7:AD7"/>
    <mergeCell ref="V8:AD8"/>
    <mergeCell ref="V9:AD19"/>
    <mergeCell ref="B72:L89"/>
    <mergeCell ref="M84:S84"/>
    <mergeCell ref="AM85:AN86"/>
    <mergeCell ref="AM87:AN89"/>
    <mergeCell ref="M85:S89"/>
    <mergeCell ref="T85:U86"/>
    <mergeCell ref="AC85:AD86"/>
    <mergeCell ref="AE85:AL89"/>
    <mergeCell ref="T87:U89"/>
    <mergeCell ref="AC87:AD89"/>
    <mergeCell ref="AE72:AN83"/>
  </mergeCells>
  <printOptions horizontalCentered="1" verticalCentered="1"/>
  <pageMargins left="1.1811023622047245" right="0" top="0.39370078740157483" bottom="0.19685039370078741" header="0.51181102362204722" footer="0.51181102362204722"/>
  <pageSetup paperSize="5" scale="44" orientation="landscape" r:id="rId1"/>
  <headerFooter>
    <oddFooter>&amp;L&amp;8DE-SOGI-PR-06-FR-01 V04 F23-11-2015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
  <cp:revision/>
  <dcterms:created xsi:type="dcterms:W3CDTF">2011-12-12T19:49:53Z</dcterms:created>
  <dcterms:modified xsi:type="dcterms:W3CDTF">2023-02-06T21:10:59Z</dcterms:modified>
  <cp:category/>
  <cp:contentStatus/>
</cp:coreProperties>
</file>