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590" windowHeight="11235" activeTab="0"/>
  </bookViews>
  <sheets>
    <sheet name="CONCILIACIÒN " sheetId="1" r:id="rId1"/>
  </sheets>
  <externalReferences>
    <externalReference r:id="rId4"/>
  </externalReferences>
  <definedNames>
    <definedName name="_xlnm._FilterDatabase" localSheetId="0" hidden="1">'CONCILIACIÒN '!$A$14:$G$192</definedName>
    <definedName name="_xlnm.Print_Area" localSheetId="0">'CONCILIACIÒN '!$A$1:$H$202</definedName>
  </definedNames>
  <calcPr fullCalcOnLoad="1"/>
</workbook>
</file>

<file path=xl/sharedStrings.xml><?xml version="1.0" encoding="utf-8"?>
<sst xmlns="http://schemas.openxmlformats.org/spreadsheetml/2006/main" count="365" uniqueCount="356">
  <si>
    <t>SUPERINTENDENCIA DE NOTARIADO Y REGISTRO</t>
  </si>
  <si>
    <t>Identificación</t>
  </si>
  <si>
    <t>Descripción</t>
  </si>
  <si>
    <t xml:space="preserve">Valor </t>
  </si>
  <si>
    <t>TER 800103927</t>
  </si>
  <si>
    <t>DEPARTAMENTO NORTE DE SANTANDER</t>
  </si>
  <si>
    <t>TER 890203688</t>
  </si>
  <si>
    <t>MUNICIPIO DEL SOCORRO</t>
  </si>
  <si>
    <t>TER 830122566</t>
  </si>
  <si>
    <t>COLOMBIA TELECOMUNICACIONES S.A. E.S.P.</t>
  </si>
  <si>
    <t>TER 843000057</t>
  </si>
  <si>
    <t>EMPRESA DE ENERGIA DEL GUAINIA LA CEIBA S.A.  E.S.P.</t>
  </si>
  <si>
    <t>TER 800003442</t>
  </si>
  <si>
    <t>NOVATOURS LTDA</t>
  </si>
  <si>
    <t>TER 800120175</t>
  </si>
  <si>
    <t>EMPRESA DE ACUEDUCTO Y ALCANTARILLAOD DE SAN GIL ACUASAN EICE ESP</t>
  </si>
  <si>
    <t>TER 891800219</t>
  </si>
  <si>
    <t>EMPRESA DE ENERGIA DE BOYACA S.A. EMPRESA DE SERVICIOS PUBLICOS</t>
  </si>
  <si>
    <t>TER 891200200</t>
  </si>
  <si>
    <t>CENTRALES ELECTRICAS DE NARIÑO S A E S P</t>
  </si>
  <si>
    <t>TER 891180001</t>
  </si>
  <si>
    <t>ELECTRIFICADORA DEL HUILA S.A. E.S.P.</t>
  </si>
  <si>
    <t>TER 900133072</t>
  </si>
  <si>
    <t>ADMINISTRACION PUBLICA COOPERATIVA DE SERVICIOS PUBLICOS INTEGRALES DEL GUAVIO SERVIGUAVIO</t>
  </si>
  <si>
    <t>TER 30716850</t>
  </si>
  <si>
    <t xml:space="preserve">ALBA CECILIA BRAVO </t>
  </si>
  <si>
    <t>TER 15378350</t>
  </si>
  <si>
    <t>FROILAN  HERNANDO RIOS</t>
  </si>
  <si>
    <t>TER 900159283</t>
  </si>
  <si>
    <t>SERVIGENERALES CIUDAD DE TUNJA S.A. ESP</t>
  </si>
  <si>
    <t>TER 1422775</t>
  </si>
  <si>
    <t>LUIS ALFREDO BETANCUR ESCOBAR</t>
  </si>
  <si>
    <t>TER 41241753</t>
  </si>
  <si>
    <t>NELLY YAMILE GOMEZ REYES</t>
  </si>
  <si>
    <t>TER 80212380</t>
  </si>
  <si>
    <t>WILVER FRANCINY RUSSY LADINO</t>
  </si>
  <si>
    <t>TER 27160804</t>
  </si>
  <si>
    <t>ANA LUCIA ROBLES GUARANGUAY</t>
  </si>
  <si>
    <t>TER 5657062</t>
  </si>
  <si>
    <t>LUIS FERNANDO CALDERON SANCHEZ</t>
  </si>
  <si>
    <t>TER 51587306</t>
  </si>
  <si>
    <t>MARCELA  BAHAMON DE TORRES</t>
  </si>
  <si>
    <t>TER 800037800</t>
  </si>
  <si>
    <t>BANCO AGRARIO DE COLOMBIA S.A.</t>
  </si>
  <si>
    <t>TER 860007738</t>
  </si>
  <si>
    <t>BANCO POPULAR S. A.</t>
  </si>
  <si>
    <t>TER 890399029</t>
  </si>
  <si>
    <t>TER 7211984</t>
  </si>
  <si>
    <t>TER 36750684</t>
  </si>
  <si>
    <t>TER 1027959442</t>
  </si>
  <si>
    <t>TER 900404439</t>
  </si>
  <si>
    <t>CONSORCIO IC</t>
  </si>
  <si>
    <t>TER 43625155</t>
  </si>
  <si>
    <t xml:space="preserve">              Profesional Universitario GCC</t>
  </si>
  <si>
    <t>TER 860066942</t>
  </si>
  <si>
    <t>TER 800130907</t>
  </si>
  <si>
    <t>TER 800251440</t>
  </si>
  <si>
    <t>TER 830003564</t>
  </si>
  <si>
    <t>TER 800088702</t>
  </si>
  <si>
    <t>TER 800140949</t>
  </si>
  <si>
    <t>TER 805000427</t>
  </si>
  <si>
    <t>TER 805001157</t>
  </si>
  <si>
    <t>TER 830113831</t>
  </si>
  <si>
    <t>TER 830009783</t>
  </si>
  <si>
    <t>TER 890303093</t>
  </si>
  <si>
    <t>TER 890900842</t>
  </si>
  <si>
    <t>TER 900074992</t>
  </si>
  <si>
    <t>TER 900462447</t>
  </si>
  <si>
    <t>TER 900156264</t>
  </si>
  <si>
    <t>TER 7417123</t>
  </si>
  <si>
    <t>TER 8270253</t>
  </si>
  <si>
    <t>CAJA DE COMPENSACION FAMILIAR COMPENSAR</t>
  </si>
  <si>
    <t>CRUZ BLANCA ENTIDAD PROMOTORA DE SALUD SA</t>
  </si>
  <si>
    <t>CAJA DE COMPENSACION FAMILIAR COMFENALCO ANTIOQUIA</t>
  </si>
  <si>
    <t>GOLDEN  GROUP  S.A.  ENTIDAD  PROMOTORA  DE  SALUD</t>
  </si>
  <si>
    <t>DIAZ APONTE RODOLFO ANTONIO</t>
  </si>
  <si>
    <t>ANA MILENA PATIÑO ORTIZ</t>
  </si>
  <si>
    <t>DIEGO ARMANDO ORTEGA MARIN</t>
  </si>
  <si>
    <t>CONSORCIO SAYP 2011</t>
  </si>
  <si>
    <t>LILIANA MARGARITA CARDONA ZAPATA</t>
  </si>
  <si>
    <t>ISMAEL EDUARDO CONTRERAS PRINCIPE</t>
  </si>
  <si>
    <t>TER 800098911</t>
  </si>
  <si>
    <t>TER 800100061</t>
  </si>
  <si>
    <t>TER 800100134</t>
  </si>
  <si>
    <t>TER 800113672</t>
  </si>
  <si>
    <t>TER 890480059</t>
  </si>
  <si>
    <t>TER 890501434</t>
  </si>
  <si>
    <t>TER 890801150</t>
  </si>
  <si>
    <t>TER 890907569</t>
  </si>
  <si>
    <t>TER 891501283</t>
  </si>
  <si>
    <t>TER 890501436</t>
  </si>
  <si>
    <t>TER 890801052</t>
  </si>
  <si>
    <t>TER 899999114</t>
  </si>
  <si>
    <t>TER 891180056</t>
  </si>
  <si>
    <t>TER 891500580</t>
  </si>
  <si>
    <t>TER 891502194</t>
  </si>
  <si>
    <t>TER 891680067</t>
  </si>
  <si>
    <t>TER 890680378</t>
  </si>
  <si>
    <t>TER 892200592</t>
  </si>
  <si>
    <t>TER 891901158</t>
  </si>
  <si>
    <t>TER 890000441</t>
  </si>
  <si>
    <t>TER 891580016</t>
  </si>
  <si>
    <t>TER 891680010</t>
  </si>
  <si>
    <t>TER 891780009</t>
  </si>
  <si>
    <t>TER 860041163</t>
  </si>
  <si>
    <t>TER 890303461</t>
  </si>
  <si>
    <t>TER 890102257</t>
  </si>
  <si>
    <t>MUNICIPIO DE VALLEDUPAR</t>
  </si>
  <si>
    <t>MUNICIPIO LIBANO</t>
  </si>
  <si>
    <t>MUNICIPIO DE NATAGAIMA</t>
  </si>
  <si>
    <t>GOBIERNO DEPARTAMENTAL DEL TOLIMA</t>
  </si>
  <si>
    <t>DEPARTAMENTO DEL VALLE DEL CAUCA</t>
  </si>
  <si>
    <t>DEPARTAMENTO DE BOLIVAR</t>
  </si>
  <si>
    <t>MUNICIPIO DE SAN JOSE DE CUCUTA</t>
  </si>
  <si>
    <t>MUNICIPIO DE SUPIA</t>
  </si>
  <si>
    <t>MUNICIPIO DE SANTA FE DE ANTIOQUIA</t>
  </si>
  <si>
    <t>MUNICIPIO DE CORINTO</t>
  </si>
  <si>
    <t>MUNICIPIO DE ARBOLEDAS</t>
  </si>
  <si>
    <t>DEPARTAMENTO DE CALDAS</t>
  </si>
  <si>
    <t>DEPARTAMENTO DE CUNDINAMARCA</t>
  </si>
  <si>
    <t>MUNICIPIO DE SAN AGUSTIN</t>
  </si>
  <si>
    <t>MUNICIPIO DE PUERTO TEJADA</t>
  </si>
  <si>
    <t>MUNICIPIO DE PATIA</t>
  </si>
  <si>
    <t>MUNICIPIO DE ISTMINA</t>
  </si>
  <si>
    <t>MUNICIPIO DE GIRARDOT</t>
  </si>
  <si>
    <t>MUNICIPIO DE SAN ONOFRE</t>
  </si>
  <si>
    <t>MUNICIPIO DE CALARCA</t>
  </si>
  <si>
    <t>GOBERNACION DEL CHOCO</t>
  </si>
  <si>
    <t>DISTRITO TURISTICO CULTURAL E HISTORICO DE SANTA MARTA</t>
  </si>
  <si>
    <t>FONDO DE PRESTACIONES ECONOMICAS CESANTIAS Y PENSIONES FONCEP</t>
  </si>
  <si>
    <t>UNIVERSIDAD DEL ATLANTICO</t>
  </si>
  <si>
    <t>SUBTOTAL DE GRUPO ESPECIAL DE VIVIENDA Y PENSIONES</t>
  </si>
  <si>
    <t xml:space="preserve">TOTAL </t>
  </si>
  <si>
    <t>TER 890399011</t>
  </si>
  <si>
    <t>TER 800250119</t>
  </si>
  <si>
    <t>TER 830074184</t>
  </si>
  <si>
    <t>TER 3001546</t>
  </si>
  <si>
    <t>TER 13467429</t>
  </si>
  <si>
    <t>TER 21928385</t>
  </si>
  <si>
    <t>TER 22018981</t>
  </si>
  <si>
    <t>TER 46640406</t>
  </si>
  <si>
    <t>TER 72275228</t>
  </si>
  <si>
    <t>TER 75107557</t>
  </si>
  <si>
    <t>TER 64698543</t>
  </si>
  <si>
    <t>TER 1143844170</t>
  </si>
  <si>
    <t>TER 79424096</t>
  </si>
  <si>
    <t>TER 16361528</t>
  </si>
  <si>
    <t>TER 11794275</t>
  </si>
  <si>
    <t>TER 11442117</t>
  </si>
  <si>
    <t>TER 4825813</t>
  </si>
  <si>
    <t>TER 16798282</t>
  </si>
  <si>
    <t>TER 6082202</t>
  </si>
  <si>
    <t>ENTIDAD PROMOTORA DE SALUD ORGANISMO COOPERATIVO SALUDCOOP</t>
  </si>
  <si>
    <t>CAMELO CABUYA LUIS GONZALO</t>
  </si>
  <si>
    <t>GOMEZ CORONADO LUIS ALFONSO</t>
  </si>
  <si>
    <t>MARIA LILIANA QUIÑONES MARTINEZ</t>
  </si>
  <si>
    <t>MARIA SILVESTRA PERLAZA CUERO</t>
  </si>
  <si>
    <t>MAGALY STHER BENAVIDES CRUZ</t>
  </si>
  <si>
    <t>JOSE ANTONIO ANAYA DURAN</t>
  </si>
  <si>
    <t>JORGE ANDRES FLOREZ HENAO</t>
  </si>
  <si>
    <t>DIANA LORENA ROCHA ALMENTERO</t>
  </si>
  <si>
    <t>MARIA DEL MAR FRANZ RODRIGUEZ</t>
  </si>
  <si>
    <t>LUIS CAMILO MEARA RIVEIRA</t>
  </si>
  <si>
    <t>MOISES  AGUDELO AYALA</t>
  </si>
  <si>
    <t>CARLOS FERNAN LAGAREJO CHAVERRA</t>
  </si>
  <si>
    <t>HECTOR FABIO CASTELLANOS ARCINIEGAS</t>
  </si>
  <si>
    <t>TITO EUFRATES SALAZAR LOZANO</t>
  </si>
  <si>
    <t>JORGE ARNULFO SANTAMARIA MONTOYA</t>
  </si>
  <si>
    <t>GREGORIO ANTONIO ROSERO RUANO</t>
  </si>
  <si>
    <t>TER 890901176</t>
  </si>
  <si>
    <t>COTRAFA COOPERATIVA FINANCIERA</t>
  </si>
  <si>
    <t>TER 899999115</t>
  </si>
  <si>
    <t>EMPRESA DE TELECOMUNICACIONES DE BOGOTA SA ESP</t>
  </si>
  <si>
    <t>TER 800142383</t>
  </si>
  <si>
    <t>FIDUCIARIA BOGOTA S.A.</t>
  </si>
  <si>
    <t>TER 800055069</t>
  </si>
  <si>
    <t>COOPERATIVA MULTIACTIVA DE EDUCADORES Y SERVIDORES PUBLICOS DEL GUAINIA</t>
  </si>
  <si>
    <t>TER 830054076</t>
  </si>
  <si>
    <t>FIDEICOMISOS SOCIEDAD FIDUCIARIA DE OCCIDENTE SA</t>
  </si>
  <si>
    <t>TER 891280008</t>
  </si>
  <si>
    <t>CAJA DE COMPENSACION FAMILIAR DE NARIÑO</t>
  </si>
  <si>
    <t>TER 860026518</t>
  </si>
  <si>
    <t>CHUBB SEGUROS COLOMBIA  S A</t>
  </si>
  <si>
    <t>TER 32540644</t>
  </si>
  <si>
    <t>MARIA ELENA MOLINA PARRA</t>
  </si>
  <si>
    <t>TER 39031384</t>
  </si>
  <si>
    <t>MARIA BEATRIZ TETE SAMPER</t>
  </si>
  <si>
    <t>TER 72302409</t>
  </si>
  <si>
    <t>JOSE JULIAN CAMPO ESPINOSA</t>
  </si>
  <si>
    <t>TER 71661149</t>
  </si>
  <si>
    <t>CARLOS IGNACIO CARMONA MORENO</t>
  </si>
  <si>
    <t>TER 800132665</t>
  </si>
  <si>
    <t>COOPESAGUA COOPERATIVA SOCIAL DE LA GUAJIRA</t>
  </si>
  <si>
    <t>TER 15986581</t>
  </si>
  <si>
    <t>JOSE ANCIZAR GONZALEZ ISAZA</t>
  </si>
  <si>
    <t>TER 31998453</t>
  </si>
  <si>
    <t>ELIZABETH CRISTINA ARANGO SERNA</t>
  </si>
  <si>
    <t>TER 43025829</t>
  </si>
  <si>
    <t xml:space="preserve">MARIA MAGDALENA  VALLEJO GAVIRIA </t>
  </si>
  <si>
    <t>TER 69011221</t>
  </si>
  <si>
    <t>MAYRA SHILENY MORA ROJAS</t>
  </si>
  <si>
    <t>TER 23925805</t>
  </si>
  <si>
    <t>MERY SAGRARIO SANCHEZ ROCHA</t>
  </si>
  <si>
    <t>TER 43591029</t>
  </si>
  <si>
    <t>MARGARITA MARIA ECHEVERRY MUNERA</t>
  </si>
  <si>
    <t>TER 14966360</t>
  </si>
  <si>
    <t>HECTOR DARIO MONTOYA RUEDA</t>
  </si>
  <si>
    <t>TER 23943068</t>
  </si>
  <si>
    <t>MARIA ALEJANDRINA SOTAQUIRA CHAPARRO</t>
  </si>
  <si>
    <t>TER 74360485</t>
  </si>
  <si>
    <t>JORGE ALEXANDER CORONADO ALFONSO</t>
  </si>
  <si>
    <t>TER 890201235</t>
  </si>
  <si>
    <t>DEPARTAMENTO DE SANTANDER</t>
  </si>
  <si>
    <t>TER 891500269</t>
  </si>
  <si>
    <t>MUNICIPIO DE SANTANDER DE QUILICHAO</t>
  </si>
  <si>
    <t>TER 890905211</t>
  </si>
  <si>
    <t>MUNICIPIO DE MEDELLIN</t>
  </si>
  <si>
    <t>TER 892399999</t>
  </si>
  <si>
    <t>DEPARTAMENTO DEL CESAR</t>
  </si>
  <si>
    <t>ANALISIS CUENTA 138690001 - OTRAS CUENTAS POR COBRAR (DETERIORO)</t>
  </si>
  <si>
    <t>TER 17590551</t>
  </si>
  <si>
    <t>TER 70102734</t>
  </si>
  <si>
    <t>TER 8704602</t>
  </si>
  <si>
    <t>TER 890106291</t>
  </si>
  <si>
    <t>TER 899999281</t>
  </si>
  <si>
    <t>TER 890117683</t>
  </si>
  <si>
    <t>TER 806008394</t>
  </si>
  <si>
    <t>TER 818000140</t>
  </si>
  <si>
    <t>TER 901037916</t>
  </si>
  <si>
    <t>TER 901097473</t>
  </si>
  <si>
    <t>MUNICIPIO DE SOLEDAD</t>
  </si>
  <si>
    <t>MUNICIPIO DE UBATE</t>
  </si>
  <si>
    <t>NUEVA EMPRESA PROMOTORA DE SALUD S.A.</t>
  </si>
  <si>
    <t>EPS SURAMERICANA  S. A</t>
  </si>
  <si>
    <t>ALIANSALUD ENTIDAD PROMOTORA DE SALUD S.A. PERO TAMBIEN PODRA UTILIZAR LAS DENOMINACIONES ALIANSALUD ENTIDAD PROMOTORA DE SALUD Y/O ALIANSALUD EPS S.A Y/O ALIANSALUD EPS</t>
  </si>
  <si>
    <t>CAJA DE COMPENSACION FAMILIAR  DEL VALLE DEL CAUCA - COMFENALCO VALLE DELAGENTE</t>
  </si>
  <si>
    <t>CENTRAL DE COOPERACION DE SERVICIOS INTEGRADOS LTDA.</t>
  </si>
  <si>
    <t>ADMINISTRADORA DE LOS RECURSOS DEL SISTEMA GENERAL DE SEGURIDAD SOCIAL EN SALUD</t>
  </si>
  <si>
    <t xml:space="preserve">MEDIMÁS EPS S.A.S.  </t>
  </si>
  <si>
    <t>DEPARTAMENTO DEL CAUCA</t>
  </si>
  <si>
    <t>HOSPITAL UNIVERSITARIO DEL VALLE EVARISTO GARCIA E.S.E.</t>
  </si>
  <si>
    <t>Coord. G. Recaudos, Aportes y Subsidios Notariales</t>
  </si>
  <si>
    <t>SUBTOTAL  G. RECAUDOS, APORTES Y SUBSIDIOS NOTARIALES</t>
  </si>
  <si>
    <t>TER 24366142</t>
  </si>
  <si>
    <t>OLGA CECILIA RIOS GIRALDO</t>
  </si>
  <si>
    <t>TER 8265356</t>
  </si>
  <si>
    <t>LUIS CARLOS SANCHEZ VASCO</t>
  </si>
  <si>
    <t>TER 39614685</t>
  </si>
  <si>
    <t>ISAURA  CARDONA LOPEZ</t>
  </si>
  <si>
    <t>TER 800025608</t>
  </si>
  <si>
    <t>MUNICIPIO DE GARAGOA</t>
  </si>
  <si>
    <t>SALUD TOTAL  ENTIDAD PROMOTORA DE SALUD DEL REGIMEN CONTRIBUTIVO Y DEL REGIMEN SUBSIDIADO S A</t>
  </si>
  <si>
    <t>COOMEVA ENTIDAD PROMOTORA DE SALUD S.A.</t>
  </si>
  <si>
    <t>ENTIDAD PROMOTORA DE SALUD SERVICIO OCCIDENTAL DE SALUD S.A. S.O.S.</t>
  </si>
  <si>
    <t>TER 814000337</t>
  </si>
  <si>
    <t>ASOCIACION MUTUAL EMSSANAR (MUTUAL EMSSANAR)</t>
  </si>
  <si>
    <t>SALUDVIDA S.A. EMPRESA PROMOTORA DE SALUD EPS</t>
  </si>
  <si>
    <t>TER 891600091</t>
  </si>
  <si>
    <t>CAJA DE COMPENSACION FAMILIAR DEL CHOCO</t>
  </si>
  <si>
    <t>ASOCIACION MUTUAL BARRIOS UNIDOS DE QUIBDO E.S.S</t>
  </si>
  <si>
    <t>TER 1020747823</t>
  </si>
  <si>
    <t>SEBASTIAN  DIAZ MARIÑO</t>
  </si>
  <si>
    <t>TER 800213052</t>
  </si>
  <si>
    <t>DIOCESIS DE MOCOA  SIBUNDOY</t>
  </si>
  <si>
    <t>TER 23273987</t>
  </si>
  <si>
    <t>CARMENZA  TOBOS PALENCIA</t>
  </si>
  <si>
    <t>TER 73120650</t>
  </si>
  <si>
    <t>RONALD DE JESUS LLAMAS BUSTOS</t>
  </si>
  <si>
    <t>TER 71622473</t>
  </si>
  <si>
    <t>ORLANDO  BEDOYA GIRALDO</t>
  </si>
  <si>
    <t>TER 19229638</t>
  </si>
  <si>
    <t>MARIANO  PINILLA POVEDA</t>
  </si>
  <si>
    <t>TER 17311063</t>
  </si>
  <si>
    <t>MAURICIO  VARGAS CUELLAR</t>
  </si>
  <si>
    <t>TER 10103042</t>
  </si>
  <si>
    <t>LUIS FERNANDO MONTES POSADA</t>
  </si>
  <si>
    <t>TER 77025897</t>
  </si>
  <si>
    <t>GALEANO RAFAEL DAZA ALVAREZ</t>
  </si>
  <si>
    <t>TER 14237172</t>
  </si>
  <si>
    <t>LUIS EDUARDO GARCIA RAMIREZ</t>
  </si>
  <si>
    <t>TER 71790117</t>
  </si>
  <si>
    <t>JUAN DAVID CUARTAS FRANCO</t>
  </si>
  <si>
    <t>SUBTOTAL  FONDO CUENTA DE CURADORES URBANOS</t>
  </si>
  <si>
    <t>TER 19059210</t>
  </si>
  <si>
    <t>MANUEL  ACUÑA PULIDO</t>
  </si>
  <si>
    <t>TER 5122571</t>
  </si>
  <si>
    <t>JUAN DE DIOS ARRIETA MERCADO</t>
  </si>
  <si>
    <t>JAIMES CUEVAS CARLOS JAVIER</t>
  </si>
  <si>
    <t>LEONARDO  CALVANO CABEZAS</t>
  </si>
  <si>
    <t>MANUEL GREGORIO HERAZO JIMENEZ</t>
  </si>
  <si>
    <t>TER 13819020</t>
  </si>
  <si>
    <t>WILLIAM  MARTINEZ DOWNS</t>
  </si>
  <si>
    <t>LEONEL  VALENCIA PANIAGUA</t>
  </si>
  <si>
    <t>TER 11785272</t>
  </si>
  <si>
    <t>YUBER ANTONIO ORDOÑEZ ARBOLEDA</t>
  </si>
  <si>
    <t>TER 51740364</t>
  </si>
  <si>
    <t>MARIA LUZ ADENIS SEGURA GIL</t>
  </si>
  <si>
    <r>
      <rPr>
        <b/>
        <sz val="11"/>
        <rFont val="Arial"/>
        <family val="2"/>
      </rPr>
      <t>Elaboró :</t>
    </r>
    <r>
      <rPr>
        <sz val="11"/>
        <rFont val="Arial"/>
        <family val="2"/>
      </rPr>
      <t xml:space="preserve"> Judy Carolina Ramirez Martinez</t>
    </r>
  </si>
  <si>
    <t>U.A.E. DIRECCION DE IMPUESTOS Y ADUANAS NACIONALES</t>
  </si>
  <si>
    <t>BANCO DE OCCIDENTE</t>
  </si>
  <si>
    <t>MUNICIPIO DE SAN GIL</t>
  </si>
  <si>
    <t>MUNICIPIO DE PIEDECUESTA</t>
  </si>
  <si>
    <t>BOGOTA DISTRITO CAPITAL</t>
  </si>
  <si>
    <t>MUNICIPIO DE IBAGUE</t>
  </si>
  <si>
    <t>CAJA DE COMPENSACION FAMILIAR  CAJACOPI ATLANTICO</t>
  </si>
  <si>
    <t>OSCAR HERNAN VARON DAZA</t>
  </si>
  <si>
    <t>ENTIDAD PROMOTORA DE SALUD DEL REGIMEN SUBSIDIADO EPSS CONVIDA</t>
  </si>
  <si>
    <t>COOSALUD ENTIDAD PROMOTORA DE SALUD    S.A.</t>
  </si>
  <si>
    <t>ISAURO  RODRIGUEZ HERRERA</t>
  </si>
  <si>
    <t>TER 800197268</t>
  </si>
  <si>
    <t>TER 890300279</t>
  </si>
  <si>
    <t>TER 800099824</t>
  </si>
  <si>
    <t>TER 890205383</t>
  </si>
  <si>
    <t>TER 899999061</t>
  </si>
  <si>
    <t>TER 800113389</t>
  </si>
  <si>
    <t>TER 890102044</t>
  </si>
  <si>
    <t>TER 79286712</t>
  </si>
  <si>
    <t>TER 899999107</t>
  </si>
  <si>
    <t>TER 900226715</t>
  </si>
  <si>
    <t>TER 3085626</t>
  </si>
  <si>
    <t>SANTIAGO DE CALI DISTRITO ESPECIAL, DEPORTIVO, CULTURAL, TURISTICO, EMPRESARIAL Y DE SERVICIOS</t>
  </si>
  <si>
    <t>TER 860042945</t>
  </si>
  <si>
    <t>CENTRAL DE INVERSIONES S.A-</t>
  </si>
  <si>
    <t>TER 800224638</t>
  </si>
  <si>
    <t>FONDO COMUN DE FIRMAS INTERVENIDAS</t>
  </si>
  <si>
    <t>SUBTOTAL LA PLATA</t>
  </si>
  <si>
    <t>ENTIDAD PROMOTORA DE SALUD SANITAS S A</t>
  </si>
  <si>
    <t>ENTIDAD PROMOTORA DE SALUD FAMISANAR LTDA CAFAM COLSUBSIDIO</t>
  </si>
  <si>
    <t>CAFESALUD ENTIDAD PROMOTORA DE SALUD S A Y TAMBIEN PODRA UTILIZAR LA DENOMINACION CAFESALUD EPS S A - EN LIQUIDACION</t>
  </si>
  <si>
    <t>ASOCIACIÓN MUTUAL SER</t>
  </si>
  <si>
    <t xml:space="preserve">Coord. Grupo de Tesoreria </t>
  </si>
  <si>
    <t>TER 804007494</t>
  </si>
  <si>
    <t>EQUIMARKET LIMITADA</t>
  </si>
  <si>
    <t>SUBTOTAL NIVEL CENTRAL</t>
  </si>
  <si>
    <t>HOSPITAL DEPARTAMENTAL TOMAS URIBE URIBE E. S. E.</t>
  </si>
  <si>
    <t xml:space="preserve">Coord. Grupo de Contabilida y Costos </t>
  </si>
  <si>
    <t>YOLANDA RODRIGUEZ ROLDAN</t>
  </si>
  <si>
    <t>JOSE DANIEL JUTINICO RODRIGUEZ</t>
  </si>
  <si>
    <t>TER 890900286</t>
  </si>
  <si>
    <t>DEPARTAMENTO DE ANTIOQUIA</t>
  </si>
  <si>
    <t>TER 890980577</t>
  </si>
  <si>
    <t>MUNICIPIO DE SALGAR</t>
  </si>
  <si>
    <t>DISTRITO ESPECIAL DE CIENCIA TECNOLOGIA E INNOVACION DE MEDELLIN</t>
  </si>
  <si>
    <t>TER 800103920</t>
  </si>
  <si>
    <t>GOBERNACION DEL MAGDALENA</t>
  </si>
  <si>
    <t>TER 899999230</t>
  </si>
  <si>
    <t>UNIVERSIDAD DISTRITAL FRANCISCO JOSE DE CALDAS</t>
  </si>
  <si>
    <t>MACROPROCESO: GESTION FINANCIERA</t>
  </si>
  <si>
    <t>PROCESO: CONCILIACIONES INSTITUCIONALES</t>
  </si>
  <si>
    <t>PROCEDIMIENTO: OTRAS CONCILIACIONES</t>
  </si>
  <si>
    <t xml:space="preserve">PERIODO: </t>
  </si>
  <si>
    <t>MARÍA ANTONIA CALDERON GONZÁLEZ</t>
  </si>
  <si>
    <t>FORMATO: ANALISIS CUENTA 138690001 - OTRAS CUENTAS POR COBRAR (DETERIORO)</t>
  </si>
  <si>
    <t>CÓDIGO: MP - GNFA - PO - 05 - PR - 03 - FR - 18</t>
  </si>
  <si>
    <t>VERSIÓN: 01</t>
  </si>
  <si>
    <t>FECHA: 20 - 01 - 2023</t>
  </si>
</sst>
</file>

<file path=xl/styles.xml><?xml version="1.0" encoding="utf-8"?>
<styleSheet xmlns="http://schemas.openxmlformats.org/spreadsheetml/2006/main">
  <numFmts count="2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10C0A]#,##0.00;\-#,##0.00"/>
    <numFmt numFmtId="173" formatCode="#,##0.00_ ;\-#,##0.00\ "/>
    <numFmt numFmtId="174" formatCode="[$-240A]dddd\,\ dd&quot; de &quot;mmmm&quot; de &quot;yyyy"/>
    <numFmt numFmtId="175" formatCode="[$-240A]hh:mm:ss\ AM/PM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</numFmts>
  <fonts count="4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  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9" fillId="31" borderId="0" applyNumberFormat="0" applyBorder="0" applyAlignment="0" applyProtection="0"/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3" xfId="0" applyNumberFormat="1" applyFont="1" applyFill="1" applyBorder="1" applyAlignment="1">
      <alignment horizontal="center" vertical="center"/>
    </xf>
    <xf numFmtId="0" fontId="46" fillId="0" borderId="14" xfId="0" applyNumberFormat="1" applyFont="1" applyFill="1" applyBorder="1" applyAlignment="1">
      <alignment vertical="top" wrapText="1" readingOrder="1"/>
    </xf>
    <xf numFmtId="172" fontId="46" fillId="0" borderId="14" xfId="0" applyNumberFormat="1" applyFont="1" applyFill="1" applyBorder="1" applyAlignment="1">
      <alignment vertical="top" wrapText="1" readingOrder="1"/>
    </xf>
    <xf numFmtId="172" fontId="3" fillId="2" borderId="15" xfId="0" applyNumberFormat="1" applyFont="1" applyFill="1" applyBorder="1" applyAlignment="1">
      <alignment vertical="center" wrapText="1" readingOrder="1"/>
    </xf>
    <xf numFmtId="0" fontId="46" fillId="0" borderId="16" xfId="0" applyNumberFormat="1" applyFont="1" applyFill="1" applyBorder="1" applyAlignment="1">
      <alignment vertical="top" wrapText="1" readingOrder="1"/>
    </xf>
    <xf numFmtId="172" fontId="46" fillId="0" borderId="16" xfId="0" applyNumberFormat="1" applyFont="1" applyFill="1" applyBorder="1" applyAlignment="1">
      <alignment vertical="top" wrapText="1" readingOrder="1"/>
    </xf>
    <xf numFmtId="173" fontId="2" fillId="33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4" fontId="24" fillId="33" borderId="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4" fillId="33" borderId="12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3" fillId="33" borderId="15" xfId="0" applyNumberFormat="1" applyFont="1" applyFill="1" applyBorder="1" applyAlignment="1">
      <alignment horizontal="center" vertical="center" readingOrder="1"/>
    </xf>
    <xf numFmtId="0" fontId="3" fillId="33" borderId="15" xfId="0" applyNumberFormat="1" applyFont="1" applyFill="1" applyBorder="1" applyAlignment="1">
      <alignment horizontal="center" vertical="center" wrapText="1" readingOrder="1"/>
    </xf>
    <xf numFmtId="172" fontId="3" fillId="8" borderId="19" xfId="0" applyNumberFormat="1" applyFont="1" applyFill="1" applyBorder="1" applyAlignment="1">
      <alignment vertical="center" wrapText="1" readingOrder="1"/>
    </xf>
    <xf numFmtId="172" fontId="3" fillId="2" borderId="15" xfId="0" applyNumberFormat="1" applyFont="1" applyFill="1" applyBorder="1" applyAlignment="1">
      <alignment horizontal="right" vertical="center" wrapText="1" readingOrder="1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 wrapText="1" readingOrder="1"/>
    </xf>
    <xf numFmtId="0" fontId="4" fillId="8" borderId="18" xfId="0" applyNumberFormat="1" applyFont="1" applyFill="1" applyBorder="1" applyAlignment="1">
      <alignment horizontal="center" vertical="center" wrapText="1" readingOrder="1"/>
    </xf>
    <xf numFmtId="0" fontId="2" fillId="33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4" fillId="8" borderId="21" xfId="0" applyNumberFormat="1" applyFont="1" applyFill="1" applyBorder="1" applyAlignment="1">
      <alignment horizontal="center" vertical="center" wrapText="1" readingOrder="1"/>
    </xf>
    <xf numFmtId="0" fontId="4" fillId="8" borderId="17" xfId="0" applyNumberFormat="1" applyFont="1" applyFill="1" applyBorder="1" applyAlignment="1">
      <alignment horizontal="center" vertical="center" wrapText="1" readingOrder="1"/>
    </xf>
    <xf numFmtId="0" fontId="4" fillId="8" borderId="18" xfId="0" applyNumberFormat="1" applyFont="1" applyFill="1" applyBorder="1" applyAlignment="1">
      <alignment horizontal="center" vertical="center" wrapText="1" readingOrder="1"/>
    </xf>
    <xf numFmtId="0" fontId="3" fillId="33" borderId="2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2" borderId="22" xfId="0" applyNumberFormat="1" applyFont="1" applyFill="1" applyBorder="1" applyAlignment="1">
      <alignment horizontal="center" vertical="center" wrapText="1" readingOrder="1"/>
    </xf>
    <xf numFmtId="0" fontId="4" fillId="2" borderId="31" xfId="0" applyNumberFormat="1" applyFont="1" applyFill="1" applyBorder="1" applyAlignment="1">
      <alignment horizontal="center" vertical="center" wrapText="1" readingOrder="1"/>
    </xf>
    <xf numFmtId="0" fontId="4" fillId="2" borderId="13" xfId="0" applyNumberFormat="1" applyFont="1" applyFill="1" applyBorder="1" applyAlignment="1">
      <alignment horizontal="center" vertical="center" wrapText="1" readingOrder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76200</xdr:rowOff>
    </xdr:from>
    <xdr:to>
      <xdr:col>1</xdr:col>
      <xdr:colOff>1381125</xdr:colOff>
      <xdr:row>9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209675"/>
          <a:ext cx="2038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yner.carrillo\Documents\LISTADO%20MAESTRO%20DE%20DOCUMENTOS\Mayo%2018%20de%202022\Conciliaciones%20Institucionales\REPORTE%20SIIF%20MES%20DE%20O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IVEL C"/>
      <sheetName val="FDO VIVIENDA"/>
      <sheetName val="LA PLATA"/>
      <sheetName val="FDO CURADORES"/>
      <sheetName val="FDO NOT"/>
    </sheetNames>
    <sheetDataSet>
      <sheetData sheetId="0">
        <row r="34">
          <cell r="F34">
            <v>-44069560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G220"/>
  <sheetViews>
    <sheetView showGridLines="0" tabSelected="1" view="pageBreakPreview" zoomScale="80" zoomScaleSheetLayoutView="80" workbookViewId="0" topLeftCell="A175">
      <selection activeCell="C197" sqref="C197"/>
    </sheetView>
  </sheetViews>
  <sheetFormatPr defaultColWidth="17.7109375" defaultRowHeight="15"/>
  <cols>
    <col min="1" max="1" width="10.421875" style="27" customWidth="1"/>
    <col min="2" max="2" width="21.00390625" style="3" customWidth="1"/>
    <col min="3" max="3" width="59.8515625" style="3" customWidth="1"/>
    <col min="4" max="4" width="32.57421875" style="3" customWidth="1"/>
    <col min="5" max="5" width="38.8515625" style="3" customWidth="1"/>
    <col min="6" max="6" width="10.7109375" style="3" customWidth="1"/>
    <col min="7" max="7" width="11.00390625" style="3" customWidth="1"/>
    <col min="8" max="16384" width="17.7109375" style="3" customWidth="1"/>
  </cols>
  <sheetData>
    <row r="6" ht="15" thickBot="1"/>
    <row r="7" spans="1:7" ht="24.75" customHeight="1">
      <c r="A7" s="36"/>
      <c r="B7" s="37"/>
      <c r="C7" s="59" t="s">
        <v>347</v>
      </c>
      <c r="D7" s="41" t="s">
        <v>353</v>
      </c>
      <c r="E7" s="42"/>
      <c r="F7" s="1"/>
      <c r="G7" s="2"/>
    </row>
    <row r="8" spans="1:7" ht="24.75" customHeight="1">
      <c r="A8" s="32"/>
      <c r="B8" s="38"/>
      <c r="C8" s="60" t="s">
        <v>348</v>
      </c>
      <c r="D8" s="41" t="s">
        <v>354</v>
      </c>
      <c r="E8" s="42"/>
      <c r="G8" s="4"/>
    </row>
    <row r="9" spans="1:7" ht="26.25" customHeight="1" thickBot="1">
      <c r="A9" s="32"/>
      <c r="B9" s="38"/>
      <c r="C9" s="61" t="s">
        <v>349</v>
      </c>
      <c r="D9" s="43" t="s">
        <v>355</v>
      </c>
      <c r="E9" s="44"/>
      <c r="G9" s="4"/>
    </row>
    <row r="10" spans="1:7" ht="36" customHeight="1" thickBot="1">
      <c r="A10" s="45" t="s">
        <v>352</v>
      </c>
      <c r="B10" s="46"/>
      <c r="C10" s="46"/>
      <c r="D10" s="46"/>
      <c r="E10" s="47"/>
      <c r="G10" s="4"/>
    </row>
    <row r="11" spans="1:7" ht="15">
      <c r="A11" s="54" t="s">
        <v>0</v>
      </c>
      <c r="B11" s="40"/>
      <c r="C11" s="40"/>
      <c r="D11" s="40"/>
      <c r="E11" s="55"/>
      <c r="G11" s="4"/>
    </row>
    <row r="12" spans="1:7" ht="15">
      <c r="A12" s="54" t="s">
        <v>219</v>
      </c>
      <c r="B12" s="40"/>
      <c r="C12" s="40"/>
      <c r="D12" s="40"/>
      <c r="E12" s="55"/>
      <c r="G12" s="4"/>
    </row>
    <row r="13" spans="1:7" ht="15.75" thickBot="1">
      <c r="A13" s="51" t="s">
        <v>350</v>
      </c>
      <c r="B13" s="52"/>
      <c r="C13" s="52"/>
      <c r="D13" s="52"/>
      <c r="E13" s="53"/>
      <c r="G13" s="4"/>
    </row>
    <row r="14" spans="1:7" ht="15.75" thickBot="1">
      <c r="A14" s="30"/>
      <c r="B14" s="19" t="s">
        <v>1</v>
      </c>
      <c r="C14" s="20" t="s">
        <v>2</v>
      </c>
      <c r="D14" s="20"/>
      <c r="E14" s="20" t="s">
        <v>3</v>
      </c>
      <c r="G14" s="4"/>
    </row>
    <row r="15" spans="1:7" ht="15">
      <c r="A15" s="31">
        <v>1</v>
      </c>
      <c r="B15" s="6" t="s">
        <v>42</v>
      </c>
      <c r="C15" s="6" t="s">
        <v>43</v>
      </c>
      <c r="D15" s="6"/>
      <c r="E15" s="7">
        <v>-8922074</v>
      </c>
      <c r="G15" s="4"/>
    </row>
    <row r="16" spans="1:7" ht="28.5">
      <c r="A16" s="31">
        <v>2</v>
      </c>
      <c r="B16" s="6" t="s">
        <v>309</v>
      </c>
      <c r="C16" s="6" t="s">
        <v>298</v>
      </c>
      <c r="D16" s="6"/>
      <c r="E16" s="7">
        <v>-1792000</v>
      </c>
      <c r="G16" s="4"/>
    </row>
    <row r="17" spans="1:7" ht="15">
      <c r="A17" s="31">
        <v>3</v>
      </c>
      <c r="B17" s="6" t="s">
        <v>44</v>
      </c>
      <c r="C17" s="6" t="s">
        <v>45</v>
      </c>
      <c r="D17" s="6"/>
      <c r="E17" s="7">
        <v>-8984244</v>
      </c>
      <c r="G17" s="4"/>
    </row>
    <row r="18" spans="1:7" ht="15">
      <c r="A18" s="31">
        <v>4</v>
      </c>
      <c r="B18" s="6" t="s">
        <v>310</v>
      </c>
      <c r="C18" s="6" t="s">
        <v>299</v>
      </c>
      <c r="D18" s="6"/>
      <c r="E18" s="7">
        <v>-2200296</v>
      </c>
      <c r="G18" s="4"/>
    </row>
    <row r="19" spans="1:7" ht="15">
      <c r="A19" s="31">
        <v>5</v>
      </c>
      <c r="B19" s="6" t="s">
        <v>249</v>
      </c>
      <c r="C19" s="6" t="s">
        <v>250</v>
      </c>
      <c r="D19" s="6"/>
      <c r="E19" s="7">
        <v>-39826</v>
      </c>
      <c r="G19" s="4"/>
    </row>
    <row r="20" spans="1:7" ht="15">
      <c r="A20" s="31">
        <v>6</v>
      </c>
      <c r="B20" s="6" t="s">
        <v>331</v>
      </c>
      <c r="C20" s="6" t="s">
        <v>332</v>
      </c>
      <c r="D20" s="6"/>
      <c r="E20" s="7">
        <v>-812000</v>
      </c>
      <c r="G20" s="4"/>
    </row>
    <row r="21" spans="1:7" ht="15">
      <c r="A21" s="31">
        <v>7</v>
      </c>
      <c r="B21" s="6" t="s">
        <v>311</v>
      </c>
      <c r="C21" s="6" t="s">
        <v>300</v>
      </c>
      <c r="D21" s="6"/>
      <c r="E21" s="7">
        <v>-331080</v>
      </c>
      <c r="G21" s="4"/>
    </row>
    <row r="22" spans="1:7" ht="15">
      <c r="A22" s="31">
        <v>8</v>
      </c>
      <c r="B22" s="6" t="s">
        <v>46</v>
      </c>
      <c r="C22" s="6" t="s">
        <v>111</v>
      </c>
      <c r="D22" s="6"/>
      <c r="E22" s="7">
        <v>-291700</v>
      </c>
      <c r="G22" s="4"/>
    </row>
    <row r="23" spans="1:7" ht="15">
      <c r="A23" s="31">
        <v>9</v>
      </c>
      <c r="B23" s="6" t="s">
        <v>223</v>
      </c>
      <c r="C23" s="6" t="s">
        <v>230</v>
      </c>
      <c r="D23" s="6"/>
      <c r="E23" s="7">
        <v>-137000</v>
      </c>
      <c r="G23" s="4"/>
    </row>
    <row r="24" spans="1:7" ht="15">
      <c r="A24" s="31">
        <v>10</v>
      </c>
      <c r="B24" s="6" t="s">
        <v>215</v>
      </c>
      <c r="C24" s="6" t="s">
        <v>216</v>
      </c>
      <c r="D24" s="6"/>
      <c r="E24" s="7">
        <v>-44236</v>
      </c>
      <c r="G24" s="4"/>
    </row>
    <row r="25" spans="1:7" ht="15">
      <c r="A25" s="31">
        <v>11</v>
      </c>
      <c r="B25" s="6" t="s">
        <v>94</v>
      </c>
      <c r="C25" s="6" t="s">
        <v>121</v>
      </c>
      <c r="D25" s="6"/>
      <c r="E25" s="7">
        <v>-48000</v>
      </c>
      <c r="G25" s="4"/>
    </row>
    <row r="26" spans="1:7" ht="15">
      <c r="A26" s="31">
        <v>12</v>
      </c>
      <c r="B26" s="6" t="s">
        <v>224</v>
      </c>
      <c r="C26" s="6" t="s">
        <v>231</v>
      </c>
      <c r="D26" s="6"/>
      <c r="E26" s="7">
        <v>-33000</v>
      </c>
      <c r="G26" s="4"/>
    </row>
    <row r="27" spans="1:7" ht="15">
      <c r="A27" s="31">
        <v>13</v>
      </c>
      <c r="B27" s="6" t="s">
        <v>312</v>
      </c>
      <c r="C27" s="6" t="s">
        <v>301</v>
      </c>
      <c r="D27" s="6"/>
      <c r="E27" s="7">
        <v>-27000</v>
      </c>
      <c r="G27" s="4"/>
    </row>
    <row r="28" spans="1:7" ht="15">
      <c r="A28" s="31">
        <v>14</v>
      </c>
      <c r="B28" s="6" t="s">
        <v>97</v>
      </c>
      <c r="C28" s="6" t="s">
        <v>124</v>
      </c>
      <c r="D28" s="6"/>
      <c r="E28" s="7">
        <v>-33000</v>
      </c>
      <c r="G28" s="4"/>
    </row>
    <row r="29" spans="1:7" ht="15">
      <c r="A29" s="31">
        <v>15</v>
      </c>
      <c r="B29" s="6" t="s">
        <v>6</v>
      </c>
      <c r="C29" s="6" t="s">
        <v>7</v>
      </c>
      <c r="D29" s="6"/>
      <c r="E29" s="7">
        <v>-63630</v>
      </c>
      <c r="G29" s="4"/>
    </row>
    <row r="30" spans="1:7" ht="15">
      <c r="A30" s="31">
        <v>16</v>
      </c>
      <c r="B30" s="6" t="s">
        <v>169</v>
      </c>
      <c r="C30" s="6" t="s">
        <v>170</v>
      </c>
      <c r="D30" s="6"/>
      <c r="E30" s="7">
        <v>-356640</v>
      </c>
      <c r="G30" s="4"/>
    </row>
    <row r="31" spans="1:7" ht="28.5">
      <c r="A31" s="31">
        <v>17</v>
      </c>
      <c r="B31" s="6" t="s">
        <v>171</v>
      </c>
      <c r="C31" s="6" t="s">
        <v>172</v>
      </c>
      <c r="D31" s="6"/>
      <c r="E31" s="7">
        <v>-3246343.63</v>
      </c>
      <c r="G31" s="4"/>
    </row>
    <row r="32" spans="1:7" ht="15">
      <c r="A32" s="31">
        <v>18</v>
      </c>
      <c r="B32" s="6" t="s">
        <v>8</v>
      </c>
      <c r="C32" s="6" t="s">
        <v>9</v>
      </c>
      <c r="D32" s="6"/>
      <c r="E32" s="7">
        <v>-4632600</v>
      </c>
      <c r="G32" s="4"/>
    </row>
    <row r="33" spans="1:7" ht="15">
      <c r="A33" s="31">
        <v>19</v>
      </c>
      <c r="B33" s="6" t="s">
        <v>313</v>
      </c>
      <c r="C33" s="6" t="s">
        <v>302</v>
      </c>
      <c r="D33" s="6"/>
      <c r="E33" s="7">
        <v>-99867</v>
      </c>
      <c r="G33" s="4"/>
    </row>
    <row r="34" spans="1:7" ht="28.5">
      <c r="A34" s="31">
        <v>20</v>
      </c>
      <c r="B34" s="6" t="s">
        <v>10</v>
      </c>
      <c r="C34" s="6" t="s">
        <v>11</v>
      </c>
      <c r="D34" s="6"/>
      <c r="E34" s="7">
        <v>-444100</v>
      </c>
      <c r="G34" s="4"/>
    </row>
    <row r="35" spans="1:7" ht="15">
      <c r="A35" s="31">
        <v>21</v>
      </c>
      <c r="B35" s="6" t="s">
        <v>54</v>
      </c>
      <c r="C35" s="6" t="s">
        <v>71</v>
      </c>
      <c r="D35" s="6"/>
      <c r="E35" s="7">
        <v>-166753383</v>
      </c>
      <c r="G35" s="4"/>
    </row>
    <row r="36" spans="1:7" ht="15">
      <c r="A36" s="31">
        <v>22</v>
      </c>
      <c r="B36" s="6" t="s">
        <v>173</v>
      </c>
      <c r="C36" s="6" t="s">
        <v>174</v>
      </c>
      <c r="D36" s="6"/>
      <c r="E36" s="7">
        <v>-476314.87</v>
      </c>
      <c r="G36" s="4"/>
    </row>
    <row r="37" spans="1:7" ht="42.75">
      <c r="A37" s="31">
        <v>23</v>
      </c>
      <c r="B37" s="6" t="s">
        <v>55</v>
      </c>
      <c r="C37" s="6" t="s">
        <v>251</v>
      </c>
      <c r="D37" s="6"/>
      <c r="E37" s="7">
        <v>-12261311.5</v>
      </c>
      <c r="G37" s="4"/>
    </row>
    <row r="38" spans="1:7" ht="15">
      <c r="A38" s="31">
        <v>24</v>
      </c>
      <c r="B38" s="6" t="s">
        <v>56</v>
      </c>
      <c r="C38" s="6" t="s">
        <v>326</v>
      </c>
      <c r="D38" s="6"/>
      <c r="E38" s="7">
        <f>+'[1]NIVEL C'!$F$34</f>
        <v>-44069560</v>
      </c>
      <c r="G38" s="4"/>
    </row>
    <row r="39" spans="1:7" ht="28.5">
      <c r="A39" s="31">
        <v>25</v>
      </c>
      <c r="B39" s="6" t="s">
        <v>57</v>
      </c>
      <c r="C39" s="6" t="s">
        <v>327</v>
      </c>
      <c r="D39" s="6"/>
      <c r="E39" s="7">
        <v>-25133919</v>
      </c>
      <c r="G39" s="4"/>
    </row>
    <row r="40" spans="1:7" ht="15">
      <c r="A40" s="31">
        <v>26</v>
      </c>
      <c r="B40" s="6" t="s">
        <v>68</v>
      </c>
      <c r="C40" s="6" t="s">
        <v>232</v>
      </c>
      <c r="D40" s="6"/>
      <c r="E40" s="7">
        <v>-122875710</v>
      </c>
      <c r="G40" s="4"/>
    </row>
    <row r="41" spans="1:7" ht="15">
      <c r="A41" s="31">
        <v>27</v>
      </c>
      <c r="B41" s="6" t="s">
        <v>58</v>
      </c>
      <c r="C41" s="6" t="s">
        <v>233</v>
      </c>
      <c r="D41" s="6"/>
      <c r="E41" s="7">
        <v>-75170988</v>
      </c>
      <c r="G41" s="4"/>
    </row>
    <row r="42" spans="1:7" ht="15">
      <c r="A42" s="31">
        <v>28</v>
      </c>
      <c r="B42" s="6" t="s">
        <v>12</v>
      </c>
      <c r="C42" s="6" t="s">
        <v>13</v>
      </c>
      <c r="D42" s="6"/>
      <c r="E42" s="7">
        <v>-355097</v>
      </c>
      <c r="G42" s="4"/>
    </row>
    <row r="43" spans="1:7" ht="15">
      <c r="A43" s="31">
        <v>29</v>
      </c>
      <c r="B43" s="6" t="s">
        <v>314</v>
      </c>
      <c r="C43" s="6" t="s">
        <v>303</v>
      </c>
      <c r="D43" s="6"/>
      <c r="E43" s="7">
        <v>-583896</v>
      </c>
      <c r="G43" s="4"/>
    </row>
    <row r="44" spans="1:7" ht="28.5">
      <c r="A44" s="31">
        <v>30</v>
      </c>
      <c r="B44" s="6" t="s">
        <v>175</v>
      </c>
      <c r="C44" s="6" t="s">
        <v>176</v>
      </c>
      <c r="D44" s="6"/>
      <c r="E44" s="7">
        <v>-140000</v>
      </c>
      <c r="G44" s="4"/>
    </row>
    <row r="45" spans="1:7" ht="28.5">
      <c r="A45" s="31">
        <v>31</v>
      </c>
      <c r="B45" s="6" t="s">
        <v>14</v>
      </c>
      <c r="C45" s="6" t="s">
        <v>15</v>
      </c>
      <c r="D45" s="6"/>
      <c r="E45" s="7">
        <v>-74430</v>
      </c>
      <c r="G45" s="4"/>
    </row>
    <row r="46" spans="1:7" ht="42.75">
      <c r="A46" s="31">
        <v>32</v>
      </c>
      <c r="B46" s="6" t="s">
        <v>59</v>
      </c>
      <c r="C46" s="6" t="s">
        <v>328</v>
      </c>
      <c r="D46" s="6"/>
      <c r="E46" s="7">
        <v>-37561247</v>
      </c>
      <c r="G46" s="4"/>
    </row>
    <row r="47" spans="1:7" ht="28.5">
      <c r="A47" s="31">
        <v>33</v>
      </c>
      <c r="B47" s="6" t="s">
        <v>134</v>
      </c>
      <c r="C47" s="6" t="s">
        <v>152</v>
      </c>
      <c r="D47" s="6"/>
      <c r="E47" s="7">
        <v>-148453</v>
      </c>
      <c r="G47" s="4"/>
    </row>
    <row r="48" spans="1:7" ht="15">
      <c r="A48" s="31">
        <v>34</v>
      </c>
      <c r="B48" s="6" t="s">
        <v>60</v>
      </c>
      <c r="C48" s="6" t="s">
        <v>252</v>
      </c>
      <c r="D48" s="6"/>
      <c r="E48" s="7">
        <v>-332342701</v>
      </c>
      <c r="G48" s="4"/>
    </row>
    <row r="49" spans="1:7" ht="28.5">
      <c r="A49" s="31">
        <v>35</v>
      </c>
      <c r="B49" s="6" t="s">
        <v>61</v>
      </c>
      <c r="C49" s="6" t="s">
        <v>253</v>
      </c>
      <c r="D49" s="6"/>
      <c r="E49" s="7">
        <v>-110218299</v>
      </c>
      <c r="G49" s="4"/>
    </row>
    <row r="50" spans="1:7" ht="15">
      <c r="A50" s="31">
        <v>36</v>
      </c>
      <c r="B50" s="6" t="s">
        <v>254</v>
      </c>
      <c r="C50" s="6" t="s">
        <v>255</v>
      </c>
      <c r="D50" s="6"/>
      <c r="E50" s="7">
        <v>-1974551</v>
      </c>
      <c r="G50" s="4"/>
    </row>
    <row r="51" spans="1:7" ht="57">
      <c r="A51" s="31">
        <v>37</v>
      </c>
      <c r="B51" s="6" t="s">
        <v>62</v>
      </c>
      <c r="C51" s="6" t="s">
        <v>234</v>
      </c>
      <c r="D51" s="6"/>
      <c r="E51" s="7">
        <v>-3032503</v>
      </c>
      <c r="G51" s="4"/>
    </row>
    <row r="52" spans="1:7" ht="15">
      <c r="A52" s="31">
        <v>38</v>
      </c>
      <c r="B52" s="6" t="s">
        <v>63</v>
      </c>
      <c r="C52" s="6" t="s">
        <v>72</v>
      </c>
      <c r="D52" s="6"/>
      <c r="E52" s="7">
        <v>-15173069</v>
      </c>
      <c r="G52" s="4"/>
    </row>
    <row r="53" spans="1:7" ht="28.5">
      <c r="A53" s="31">
        <v>39</v>
      </c>
      <c r="B53" s="6" t="s">
        <v>177</v>
      </c>
      <c r="C53" s="6" t="s">
        <v>178</v>
      </c>
      <c r="D53" s="6"/>
      <c r="E53" s="7">
        <v>-624808</v>
      </c>
      <c r="G53" s="4"/>
    </row>
    <row r="54" spans="1:7" ht="15">
      <c r="A54" s="31">
        <v>40</v>
      </c>
      <c r="B54" s="6" t="s">
        <v>135</v>
      </c>
      <c r="C54" s="6" t="s">
        <v>256</v>
      </c>
      <c r="D54" s="6"/>
      <c r="E54" s="7">
        <v>-14160803</v>
      </c>
      <c r="G54" s="4"/>
    </row>
    <row r="55" spans="1:7" ht="28.5">
      <c r="A55" s="31">
        <v>41</v>
      </c>
      <c r="B55" s="6" t="s">
        <v>315</v>
      </c>
      <c r="C55" s="6" t="s">
        <v>304</v>
      </c>
      <c r="D55" s="6"/>
      <c r="E55" s="7">
        <v>-221650</v>
      </c>
      <c r="G55" s="4"/>
    </row>
    <row r="56" spans="1:7" ht="28.5">
      <c r="A56" s="31">
        <v>42</v>
      </c>
      <c r="B56" s="6" t="s">
        <v>64</v>
      </c>
      <c r="C56" s="6" t="s">
        <v>235</v>
      </c>
      <c r="D56" s="6"/>
      <c r="E56" s="7">
        <v>-20656157</v>
      </c>
      <c r="G56" s="4"/>
    </row>
    <row r="57" spans="1:7" ht="28.5">
      <c r="A57" s="31">
        <v>43</v>
      </c>
      <c r="B57" s="6" t="s">
        <v>65</v>
      </c>
      <c r="C57" s="6" t="s">
        <v>73</v>
      </c>
      <c r="D57" s="6"/>
      <c r="E57" s="7">
        <v>-9913106</v>
      </c>
      <c r="G57" s="4"/>
    </row>
    <row r="58" spans="1:7" ht="28.5">
      <c r="A58" s="31">
        <v>44</v>
      </c>
      <c r="B58" s="6" t="s">
        <v>16</v>
      </c>
      <c r="C58" s="6" t="s">
        <v>17</v>
      </c>
      <c r="D58" s="6"/>
      <c r="E58" s="7">
        <v>-233300</v>
      </c>
      <c r="G58" s="4"/>
    </row>
    <row r="59" spans="1:7" ht="15">
      <c r="A59" s="31">
        <v>45</v>
      </c>
      <c r="B59" s="6" t="s">
        <v>179</v>
      </c>
      <c r="C59" s="6" t="s">
        <v>180</v>
      </c>
      <c r="D59" s="6"/>
      <c r="E59" s="7">
        <v>-306183</v>
      </c>
      <c r="G59" s="4"/>
    </row>
    <row r="60" spans="1:7" ht="15">
      <c r="A60" s="31">
        <v>46</v>
      </c>
      <c r="B60" s="6" t="s">
        <v>18</v>
      </c>
      <c r="C60" s="6" t="s">
        <v>19</v>
      </c>
      <c r="D60" s="6"/>
      <c r="E60" s="7">
        <v>-2770480</v>
      </c>
      <c r="G60" s="4"/>
    </row>
    <row r="61" spans="1:7" ht="15">
      <c r="A61" s="31">
        <v>47</v>
      </c>
      <c r="B61" s="6" t="s">
        <v>20</v>
      </c>
      <c r="C61" s="6" t="s">
        <v>21</v>
      </c>
      <c r="D61" s="6"/>
      <c r="E61" s="7">
        <v>-421060</v>
      </c>
      <c r="G61" s="4"/>
    </row>
    <row r="62" spans="1:7" ht="15">
      <c r="A62" s="31">
        <v>48</v>
      </c>
      <c r="B62" s="6" t="s">
        <v>257</v>
      </c>
      <c r="C62" s="6" t="s">
        <v>258</v>
      </c>
      <c r="D62" s="6"/>
      <c r="E62" s="7">
        <v>-7197293</v>
      </c>
      <c r="G62" s="4"/>
    </row>
    <row r="63" spans="1:7" ht="15">
      <c r="A63" s="31">
        <v>49</v>
      </c>
      <c r="B63" s="6" t="s">
        <v>181</v>
      </c>
      <c r="C63" s="6" t="s">
        <v>182</v>
      </c>
      <c r="D63" s="6"/>
      <c r="E63" s="7">
        <v>-765283</v>
      </c>
      <c r="G63" s="4"/>
    </row>
    <row r="64" spans="1:7" ht="42.75">
      <c r="A64" s="31">
        <v>50</v>
      </c>
      <c r="B64" s="6" t="s">
        <v>22</v>
      </c>
      <c r="C64" s="6" t="s">
        <v>23</v>
      </c>
      <c r="D64" s="6"/>
      <c r="E64" s="7">
        <v>-31500</v>
      </c>
      <c r="G64" s="4"/>
    </row>
    <row r="65" spans="1:7" ht="28.5">
      <c r="A65" s="31">
        <v>51</v>
      </c>
      <c r="B65" s="6" t="s">
        <v>66</v>
      </c>
      <c r="C65" s="6" t="s">
        <v>74</v>
      </c>
      <c r="D65" s="6"/>
      <c r="E65" s="7">
        <v>-899483</v>
      </c>
      <c r="G65" s="4"/>
    </row>
    <row r="66" spans="1:7" ht="15">
      <c r="A66" s="31">
        <v>52</v>
      </c>
      <c r="B66" s="6" t="s">
        <v>136</v>
      </c>
      <c r="C66" s="6" t="s">
        <v>153</v>
      </c>
      <c r="D66" s="6"/>
      <c r="E66" s="7">
        <v>-41502225</v>
      </c>
      <c r="G66" s="4"/>
    </row>
    <row r="67" spans="1:7" ht="15">
      <c r="A67" s="31">
        <v>53</v>
      </c>
      <c r="B67" s="6" t="s">
        <v>47</v>
      </c>
      <c r="C67" s="6" t="s">
        <v>75</v>
      </c>
      <c r="D67" s="6"/>
      <c r="E67" s="7">
        <v>-708271.5</v>
      </c>
      <c r="G67" s="4"/>
    </row>
    <row r="68" spans="1:7" ht="15">
      <c r="A68" s="31">
        <v>54</v>
      </c>
      <c r="B68" s="6" t="s">
        <v>137</v>
      </c>
      <c r="C68" s="6" t="s">
        <v>154</v>
      </c>
      <c r="D68" s="6"/>
      <c r="E68" s="7">
        <v>-12081414</v>
      </c>
      <c r="G68" s="4"/>
    </row>
    <row r="69" spans="1:7" ht="15">
      <c r="A69" s="31">
        <v>55</v>
      </c>
      <c r="B69" s="6" t="s">
        <v>138</v>
      </c>
      <c r="C69" s="6" t="s">
        <v>155</v>
      </c>
      <c r="D69" s="6"/>
      <c r="E69" s="7">
        <v>-2984391</v>
      </c>
      <c r="G69" s="4"/>
    </row>
    <row r="70" spans="1:7" ht="15">
      <c r="A70" s="31">
        <v>56</v>
      </c>
      <c r="B70" s="6" t="s">
        <v>139</v>
      </c>
      <c r="C70" s="6" t="s">
        <v>156</v>
      </c>
      <c r="D70" s="6"/>
      <c r="E70" s="7">
        <v>-3306236</v>
      </c>
      <c r="G70" s="4"/>
    </row>
    <row r="71" spans="1:7" ht="15">
      <c r="A71" s="31">
        <v>57</v>
      </c>
      <c r="B71" s="6" t="s">
        <v>183</v>
      </c>
      <c r="C71" s="6" t="s">
        <v>184</v>
      </c>
      <c r="D71" s="6"/>
      <c r="E71" s="7">
        <v>-280410</v>
      </c>
      <c r="G71" s="4"/>
    </row>
    <row r="72" spans="1:7" ht="15">
      <c r="A72" s="31">
        <v>58</v>
      </c>
      <c r="B72" s="6" t="s">
        <v>185</v>
      </c>
      <c r="C72" s="6" t="s">
        <v>186</v>
      </c>
      <c r="D72" s="6"/>
      <c r="E72" s="7">
        <v>-752324</v>
      </c>
      <c r="G72" s="4"/>
    </row>
    <row r="73" spans="1:7" ht="15">
      <c r="A73" s="31">
        <v>59</v>
      </c>
      <c r="B73" s="6" t="s">
        <v>140</v>
      </c>
      <c r="C73" s="6" t="s">
        <v>157</v>
      </c>
      <c r="D73" s="6"/>
      <c r="E73" s="7">
        <v>-19918388</v>
      </c>
      <c r="G73" s="4"/>
    </row>
    <row r="74" spans="1:7" ht="15">
      <c r="A74" s="31">
        <v>60</v>
      </c>
      <c r="B74" s="6" t="s">
        <v>24</v>
      </c>
      <c r="C74" s="6" t="s">
        <v>25</v>
      </c>
      <c r="D74" s="6"/>
      <c r="E74" s="7">
        <v>-646036.04</v>
      </c>
      <c r="G74" s="4"/>
    </row>
    <row r="75" spans="1:7" ht="15">
      <c r="A75" s="31">
        <v>61</v>
      </c>
      <c r="B75" s="6" t="s">
        <v>26</v>
      </c>
      <c r="C75" s="6" t="s">
        <v>27</v>
      </c>
      <c r="D75" s="6"/>
      <c r="E75" s="7">
        <v>-119500</v>
      </c>
      <c r="G75" s="4"/>
    </row>
    <row r="76" spans="1:7" ht="15">
      <c r="A76" s="31">
        <v>62</v>
      </c>
      <c r="B76" s="6" t="s">
        <v>187</v>
      </c>
      <c r="C76" s="6" t="s">
        <v>188</v>
      </c>
      <c r="D76" s="6"/>
      <c r="E76" s="7">
        <v>-7577260</v>
      </c>
      <c r="G76" s="4"/>
    </row>
    <row r="77" spans="1:7" ht="15">
      <c r="A77" s="31">
        <v>63</v>
      </c>
      <c r="B77" s="6" t="s">
        <v>28</v>
      </c>
      <c r="C77" s="6" t="s">
        <v>29</v>
      </c>
      <c r="D77" s="6"/>
      <c r="E77" s="7">
        <v>-276286</v>
      </c>
      <c r="G77" s="4"/>
    </row>
    <row r="78" spans="1:7" ht="28.5">
      <c r="A78" s="31">
        <v>64</v>
      </c>
      <c r="B78" s="6" t="s">
        <v>317</v>
      </c>
      <c r="C78" s="6" t="s">
        <v>306</v>
      </c>
      <c r="D78" s="6"/>
      <c r="E78" s="7">
        <v>-765500</v>
      </c>
      <c r="G78" s="4"/>
    </row>
    <row r="79" spans="1:7" ht="15">
      <c r="A79" s="31">
        <v>65</v>
      </c>
      <c r="B79" s="6" t="s">
        <v>48</v>
      </c>
      <c r="C79" s="6" t="s">
        <v>76</v>
      </c>
      <c r="D79" s="6"/>
      <c r="E79" s="7">
        <v>-708271.5</v>
      </c>
      <c r="G79" s="4"/>
    </row>
    <row r="80" spans="1:7" ht="15">
      <c r="A80" s="31">
        <v>66</v>
      </c>
      <c r="B80" s="6" t="s">
        <v>141</v>
      </c>
      <c r="C80" s="6" t="s">
        <v>158</v>
      </c>
      <c r="D80" s="6"/>
      <c r="E80" s="7">
        <v>-32093697</v>
      </c>
      <c r="G80" s="4"/>
    </row>
    <row r="81" spans="1:7" ht="15">
      <c r="A81" s="31">
        <v>67</v>
      </c>
      <c r="B81" s="6" t="s">
        <v>49</v>
      </c>
      <c r="C81" s="6" t="s">
        <v>77</v>
      </c>
      <c r="D81" s="6"/>
      <c r="E81" s="7">
        <v>-628448</v>
      </c>
      <c r="G81" s="4"/>
    </row>
    <row r="82" spans="1:7" ht="15">
      <c r="A82" s="31">
        <v>68</v>
      </c>
      <c r="B82" s="6" t="s">
        <v>189</v>
      </c>
      <c r="C82" s="6" t="s">
        <v>190</v>
      </c>
      <c r="D82" s="6"/>
      <c r="E82" s="7">
        <v>-253565</v>
      </c>
      <c r="G82" s="4"/>
    </row>
    <row r="83" spans="1:7" ht="28.5">
      <c r="A83" s="31">
        <v>69</v>
      </c>
      <c r="B83" s="6" t="s">
        <v>225</v>
      </c>
      <c r="C83" s="6" t="s">
        <v>236</v>
      </c>
      <c r="D83" s="6"/>
      <c r="E83" s="7">
        <v>-500733</v>
      </c>
      <c r="G83" s="4"/>
    </row>
    <row r="84" spans="1:7" ht="15">
      <c r="A84" s="31">
        <v>70</v>
      </c>
      <c r="B84" s="6" t="s">
        <v>191</v>
      </c>
      <c r="C84" s="6" t="s">
        <v>192</v>
      </c>
      <c r="D84" s="6"/>
      <c r="E84" s="7">
        <v>-30000</v>
      </c>
      <c r="G84" s="4"/>
    </row>
    <row r="85" spans="1:7" ht="15">
      <c r="A85" s="31">
        <v>71</v>
      </c>
      <c r="B85" s="6" t="s">
        <v>50</v>
      </c>
      <c r="C85" s="6" t="s">
        <v>51</v>
      </c>
      <c r="D85" s="6"/>
      <c r="E85" s="7">
        <v>0</v>
      </c>
      <c r="G85" s="4"/>
    </row>
    <row r="86" spans="1:7" ht="15">
      <c r="A86" s="31">
        <v>72</v>
      </c>
      <c r="B86" s="6" t="s">
        <v>247</v>
      </c>
      <c r="C86" s="6" t="s">
        <v>248</v>
      </c>
      <c r="D86" s="6"/>
      <c r="E86" s="7">
        <v>-55291805</v>
      </c>
      <c r="G86" s="4"/>
    </row>
    <row r="87" spans="1:7" ht="15">
      <c r="A87" s="31">
        <v>73</v>
      </c>
      <c r="B87" s="6" t="s">
        <v>226</v>
      </c>
      <c r="C87" s="6" t="s">
        <v>329</v>
      </c>
      <c r="D87" s="6"/>
      <c r="E87" s="7">
        <v>-3780313</v>
      </c>
      <c r="G87" s="4"/>
    </row>
    <row r="88" spans="1:7" ht="28.5">
      <c r="A88" s="31">
        <v>74</v>
      </c>
      <c r="B88" s="6" t="s">
        <v>227</v>
      </c>
      <c r="C88" s="6" t="s">
        <v>259</v>
      </c>
      <c r="D88" s="6"/>
      <c r="E88" s="7">
        <v>-2975625</v>
      </c>
      <c r="G88" s="4"/>
    </row>
    <row r="89" spans="1:7" ht="15">
      <c r="A89" s="31">
        <v>75</v>
      </c>
      <c r="B89" s="6" t="s">
        <v>30</v>
      </c>
      <c r="C89" s="6" t="s">
        <v>31</v>
      </c>
      <c r="D89" s="6"/>
      <c r="E89" s="7">
        <v>-120685</v>
      </c>
      <c r="G89" s="4"/>
    </row>
    <row r="90" spans="1:7" ht="15">
      <c r="A90" s="31">
        <v>76</v>
      </c>
      <c r="B90" s="6" t="s">
        <v>32</v>
      </c>
      <c r="C90" s="6" t="s">
        <v>33</v>
      </c>
      <c r="D90" s="6"/>
      <c r="E90" s="7">
        <v>-1487192</v>
      </c>
      <c r="G90" s="4"/>
    </row>
    <row r="91" spans="1:7" ht="15">
      <c r="A91" s="31">
        <v>77</v>
      </c>
      <c r="B91" s="6" t="s">
        <v>34</v>
      </c>
      <c r="C91" s="6" t="s">
        <v>35</v>
      </c>
      <c r="D91" s="6"/>
      <c r="E91" s="7">
        <v>-1081074</v>
      </c>
      <c r="G91" s="4"/>
    </row>
    <row r="92" spans="1:7" ht="15">
      <c r="A92" s="31">
        <v>78</v>
      </c>
      <c r="B92" s="6" t="s">
        <v>67</v>
      </c>
      <c r="C92" s="6" t="s">
        <v>78</v>
      </c>
      <c r="D92" s="6"/>
      <c r="E92" s="7">
        <v>-1182188</v>
      </c>
      <c r="G92" s="4"/>
    </row>
    <row r="93" spans="1:7" ht="15">
      <c r="A93" s="31">
        <v>79</v>
      </c>
      <c r="B93" s="6" t="s">
        <v>52</v>
      </c>
      <c r="C93" s="6" t="s">
        <v>79</v>
      </c>
      <c r="D93" s="6"/>
      <c r="E93" s="7">
        <v>-651224</v>
      </c>
      <c r="G93" s="4"/>
    </row>
    <row r="94" spans="1:7" ht="15">
      <c r="A94" s="31">
        <v>80</v>
      </c>
      <c r="B94" s="6" t="s">
        <v>142</v>
      </c>
      <c r="C94" s="6" t="s">
        <v>159</v>
      </c>
      <c r="D94" s="6"/>
      <c r="E94" s="7">
        <v>-528060</v>
      </c>
      <c r="G94" s="4"/>
    </row>
    <row r="95" spans="1:7" ht="15">
      <c r="A95" s="31">
        <v>81</v>
      </c>
      <c r="B95" s="6" t="s">
        <v>36</v>
      </c>
      <c r="C95" s="6" t="s">
        <v>37</v>
      </c>
      <c r="D95" s="6"/>
      <c r="E95" s="7">
        <v>-1492500</v>
      </c>
      <c r="G95" s="4"/>
    </row>
    <row r="96" spans="1:7" ht="15">
      <c r="A96" s="31">
        <v>82</v>
      </c>
      <c r="B96" s="6" t="s">
        <v>38</v>
      </c>
      <c r="C96" s="6" t="s">
        <v>39</v>
      </c>
      <c r="D96" s="6"/>
      <c r="E96" s="7">
        <v>-1158080</v>
      </c>
      <c r="G96" s="4"/>
    </row>
    <row r="97" spans="1:7" ht="15">
      <c r="A97" s="31">
        <v>83</v>
      </c>
      <c r="B97" s="6" t="s">
        <v>143</v>
      </c>
      <c r="C97" s="6" t="s">
        <v>160</v>
      </c>
      <c r="D97" s="6"/>
      <c r="E97" s="7">
        <v>-232236</v>
      </c>
      <c r="G97" s="4"/>
    </row>
    <row r="98" spans="1:7" ht="15">
      <c r="A98" s="31">
        <v>84</v>
      </c>
      <c r="B98" s="6" t="s">
        <v>144</v>
      </c>
      <c r="C98" s="6" t="s">
        <v>161</v>
      </c>
      <c r="D98" s="6"/>
      <c r="E98" s="7">
        <v>-2417988</v>
      </c>
      <c r="G98" s="4"/>
    </row>
    <row r="99" spans="1:7" ht="15">
      <c r="A99" s="31">
        <v>85</v>
      </c>
      <c r="B99" s="6" t="s">
        <v>69</v>
      </c>
      <c r="C99" s="6" t="s">
        <v>80</v>
      </c>
      <c r="D99" s="6"/>
      <c r="E99" s="7">
        <v>-354336156</v>
      </c>
      <c r="G99" s="4"/>
    </row>
    <row r="100" spans="1:7" ht="15">
      <c r="A100" s="31">
        <v>86</v>
      </c>
      <c r="B100" s="6" t="s">
        <v>193</v>
      </c>
      <c r="C100" s="6" t="s">
        <v>194</v>
      </c>
      <c r="D100" s="6"/>
      <c r="E100" s="7">
        <v>-141000</v>
      </c>
      <c r="G100" s="4"/>
    </row>
    <row r="101" spans="1:7" ht="15">
      <c r="A101" s="31">
        <v>87</v>
      </c>
      <c r="B101" s="6" t="s">
        <v>145</v>
      </c>
      <c r="C101" s="6" t="s">
        <v>162</v>
      </c>
      <c r="D101" s="6"/>
      <c r="E101" s="7">
        <v>-416774371</v>
      </c>
      <c r="G101" s="4"/>
    </row>
    <row r="102" spans="1:7" ht="15">
      <c r="A102" s="31">
        <v>88</v>
      </c>
      <c r="B102" s="6" t="s">
        <v>146</v>
      </c>
      <c r="C102" s="6" t="s">
        <v>163</v>
      </c>
      <c r="D102" s="6"/>
      <c r="E102" s="7">
        <v>-25852660</v>
      </c>
      <c r="G102" s="4"/>
    </row>
    <row r="103" spans="1:7" ht="15">
      <c r="A103" s="31">
        <v>89</v>
      </c>
      <c r="B103" s="6" t="s">
        <v>40</v>
      </c>
      <c r="C103" s="6" t="s">
        <v>41</v>
      </c>
      <c r="D103" s="6"/>
      <c r="E103" s="7">
        <v>-282000</v>
      </c>
      <c r="G103" s="4"/>
    </row>
    <row r="104" spans="1:7" ht="15">
      <c r="A104" s="31">
        <v>90</v>
      </c>
      <c r="B104" s="6" t="s">
        <v>147</v>
      </c>
      <c r="C104" s="6" t="s">
        <v>164</v>
      </c>
      <c r="D104" s="6"/>
      <c r="E104" s="7">
        <v>-1632645</v>
      </c>
      <c r="G104" s="4"/>
    </row>
    <row r="105" spans="1:7" ht="15">
      <c r="A105" s="31">
        <v>91</v>
      </c>
      <c r="B105" s="6" t="s">
        <v>195</v>
      </c>
      <c r="C105" s="6" t="s">
        <v>196</v>
      </c>
      <c r="D105" s="6"/>
      <c r="E105" s="7">
        <v>-32400</v>
      </c>
      <c r="G105" s="4"/>
    </row>
    <row r="106" spans="1:7" ht="15">
      <c r="A106" s="31">
        <v>92</v>
      </c>
      <c r="B106" s="6" t="s">
        <v>197</v>
      </c>
      <c r="C106" s="6" t="s">
        <v>198</v>
      </c>
      <c r="D106" s="6"/>
      <c r="E106" s="7">
        <v>-128200</v>
      </c>
      <c r="G106" s="4"/>
    </row>
    <row r="107" spans="1:7" ht="15">
      <c r="A107" s="31">
        <v>93</v>
      </c>
      <c r="B107" s="6" t="s">
        <v>199</v>
      </c>
      <c r="C107" s="6" t="s">
        <v>200</v>
      </c>
      <c r="D107" s="6"/>
      <c r="E107" s="7">
        <v>-466500</v>
      </c>
      <c r="G107" s="4"/>
    </row>
    <row r="108" spans="1:7" ht="15">
      <c r="A108" s="31">
        <v>94</v>
      </c>
      <c r="B108" s="6" t="s">
        <v>148</v>
      </c>
      <c r="C108" s="6" t="s">
        <v>165</v>
      </c>
      <c r="D108" s="6"/>
      <c r="E108" s="7">
        <v>-460523.5</v>
      </c>
      <c r="G108" s="4"/>
    </row>
    <row r="109" spans="1:7" ht="15">
      <c r="A109" s="31">
        <v>95</v>
      </c>
      <c r="B109" s="6" t="s">
        <v>201</v>
      </c>
      <c r="C109" s="6" t="s">
        <v>202</v>
      </c>
      <c r="D109" s="6"/>
      <c r="E109" s="7">
        <v>-182300</v>
      </c>
      <c r="G109" s="4"/>
    </row>
    <row r="110" spans="1:7" ht="15">
      <c r="A110" s="31">
        <v>96</v>
      </c>
      <c r="B110" s="6" t="s">
        <v>203</v>
      </c>
      <c r="C110" s="6" t="s">
        <v>204</v>
      </c>
      <c r="D110" s="6"/>
      <c r="E110" s="7">
        <v>-652100</v>
      </c>
      <c r="G110" s="4"/>
    </row>
    <row r="111" spans="1:7" ht="15">
      <c r="A111" s="31">
        <v>97</v>
      </c>
      <c r="B111" s="6" t="s">
        <v>205</v>
      </c>
      <c r="C111" s="6" t="s">
        <v>206</v>
      </c>
      <c r="D111" s="6"/>
      <c r="E111" s="7">
        <v>-49700</v>
      </c>
      <c r="G111" s="4"/>
    </row>
    <row r="112" spans="1:7" ht="28.5">
      <c r="A112" s="31">
        <v>98</v>
      </c>
      <c r="B112" s="6" t="s">
        <v>228</v>
      </c>
      <c r="C112" s="6" t="s">
        <v>237</v>
      </c>
      <c r="D112" s="6"/>
      <c r="E112" s="7">
        <v>-833066</v>
      </c>
      <c r="G112" s="4"/>
    </row>
    <row r="113" spans="1:7" ht="15">
      <c r="A113" s="31">
        <v>99</v>
      </c>
      <c r="B113" s="6" t="s">
        <v>229</v>
      </c>
      <c r="C113" s="6" t="s">
        <v>238</v>
      </c>
      <c r="D113" s="6"/>
      <c r="E113" s="7">
        <v>-46345124</v>
      </c>
      <c r="G113" s="4"/>
    </row>
    <row r="114" spans="1:7" ht="15">
      <c r="A114" s="31">
        <v>100</v>
      </c>
      <c r="B114" s="6" t="s">
        <v>207</v>
      </c>
      <c r="C114" s="6" t="s">
        <v>208</v>
      </c>
      <c r="D114" s="6"/>
      <c r="E114" s="7">
        <v>-96100</v>
      </c>
      <c r="G114" s="4"/>
    </row>
    <row r="115" spans="1:7" ht="15">
      <c r="A115" s="31">
        <v>101</v>
      </c>
      <c r="B115" s="6" t="s">
        <v>209</v>
      </c>
      <c r="C115" s="6" t="s">
        <v>210</v>
      </c>
      <c r="D115" s="6"/>
      <c r="E115" s="7">
        <v>-52400</v>
      </c>
      <c r="G115" s="4"/>
    </row>
    <row r="116" spans="1:7" ht="15">
      <c r="A116" s="31">
        <v>102</v>
      </c>
      <c r="B116" s="6" t="s">
        <v>318</v>
      </c>
      <c r="C116" s="6" t="s">
        <v>307</v>
      </c>
      <c r="D116" s="6"/>
      <c r="E116" s="7">
        <v>-994550</v>
      </c>
      <c r="G116" s="4"/>
    </row>
    <row r="117" spans="1:7" ht="15">
      <c r="A117" s="31">
        <v>103</v>
      </c>
      <c r="B117" s="6" t="s">
        <v>149</v>
      </c>
      <c r="C117" s="6" t="s">
        <v>166</v>
      </c>
      <c r="D117" s="6"/>
      <c r="E117" s="7">
        <v>-25620868</v>
      </c>
      <c r="G117" s="4"/>
    </row>
    <row r="118" spans="1:7" ht="15">
      <c r="A118" s="31">
        <v>104</v>
      </c>
      <c r="B118" s="6" t="s">
        <v>150</v>
      </c>
      <c r="C118" s="6" t="s">
        <v>167</v>
      </c>
      <c r="D118" s="6"/>
      <c r="E118" s="7">
        <v>-2748010</v>
      </c>
      <c r="G118" s="4"/>
    </row>
    <row r="119" spans="1:7" ht="15">
      <c r="A119" s="31">
        <v>105</v>
      </c>
      <c r="B119" s="6" t="s">
        <v>151</v>
      </c>
      <c r="C119" s="6" t="s">
        <v>168</v>
      </c>
      <c r="D119" s="6"/>
      <c r="E119" s="7">
        <v>-27734193</v>
      </c>
      <c r="G119" s="4"/>
    </row>
    <row r="120" spans="1:7" ht="15">
      <c r="A120" s="31">
        <v>106</v>
      </c>
      <c r="B120" s="6" t="s">
        <v>260</v>
      </c>
      <c r="C120" s="6" t="s">
        <v>261</v>
      </c>
      <c r="D120" s="6"/>
      <c r="E120" s="7">
        <v>-3095100</v>
      </c>
      <c r="G120" s="4"/>
    </row>
    <row r="121" spans="1:7" ht="15">
      <c r="A121" s="31">
        <v>107</v>
      </c>
      <c r="B121" s="6" t="s">
        <v>243</v>
      </c>
      <c r="C121" s="6" t="s">
        <v>244</v>
      </c>
      <c r="D121" s="6"/>
      <c r="E121" s="7">
        <v>-1700100</v>
      </c>
      <c r="G121" s="4"/>
    </row>
    <row r="122" spans="1:7" ht="15">
      <c r="A122" s="31">
        <v>108</v>
      </c>
      <c r="B122" s="6" t="s">
        <v>245</v>
      </c>
      <c r="C122" s="6" t="s">
        <v>246</v>
      </c>
      <c r="D122" s="6"/>
      <c r="E122" s="7">
        <v>-126921492</v>
      </c>
      <c r="G122" s="4"/>
    </row>
    <row r="123" spans="1:7" ht="15">
      <c r="A123" s="31">
        <v>109</v>
      </c>
      <c r="B123" s="6" t="s">
        <v>293</v>
      </c>
      <c r="C123" s="6" t="s">
        <v>294</v>
      </c>
      <c r="D123" s="6"/>
      <c r="E123" s="7">
        <v>-1397358</v>
      </c>
      <c r="G123" s="4"/>
    </row>
    <row r="124" spans="1:7" ht="15">
      <c r="A124" s="31">
        <v>110</v>
      </c>
      <c r="B124" s="6" t="s">
        <v>290</v>
      </c>
      <c r="C124" s="6" t="s">
        <v>291</v>
      </c>
      <c r="D124" s="6"/>
      <c r="E124" s="7">
        <v>-160578159</v>
      </c>
      <c r="G124" s="4"/>
    </row>
    <row r="125" spans="1:7" ht="15.75" thickBot="1">
      <c r="A125" s="31">
        <v>111</v>
      </c>
      <c r="B125" s="6" t="s">
        <v>70</v>
      </c>
      <c r="C125" s="6" t="s">
        <v>292</v>
      </c>
      <c r="D125" s="6"/>
      <c r="E125" s="7">
        <v>-36410623</v>
      </c>
      <c r="G125" s="4"/>
    </row>
    <row r="126" spans="1:7" ht="15.75" thickBot="1">
      <c r="A126" s="56" t="s">
        <v>333</v>
      </c>
      <c r="B126" s="57"/>
      <c r="C126" s="58"/>
      <c r="D126" s="25"/>
      <c r="E126" s="8">
        <f>SUM(E15:E125)</f>
        <v>-2472134799.54</v>
      </c>
      <c r="F126" s="5">
        <v>1</v>
      </c>
      <c r="G126" s="4"/>
    </row>
    <row r="127" spans="1:7" ht="15">
      <c r="A127" s="31">
        <v>109</v>
      </c>
      <c r="B127" s="6" t="s">
        <v>81</v>
      </c>
      <c r="C127" s="6" t="s">
        <v>107</v>
      </c>
      <c r="D127" s="6"/>
      <c r="E127" s="7">
        <v>-200753470.17</v>
      </c>
      <c r="F127" s="23"/>
      <c r="G127" s="4"/>
    </row>
    <row r="128" spans="1:7" ht="15">
      <c r="A128" s="31">
        <v>110</v>
      </c>
      <c r="B128" s="6" t="s">
        <v>4</v>
      </c>
      <c r="C128" s="6" t="s">
        <v>5</v>
      </c>
      <c r="D128" s="6"/>
      <c r="E128" s="7">
        <v>-5934140.14</v>
      </c>
      <c r="F128" s="23"/>
      <c r="G128" s="4"/>
    </row>
    <row r="129" spans="1:7" ht="15">
      <c r="A129" s="31">
        <v>111</v>
      </c>
      <c r="B129" s="6" t="s">
        <v>82</v>
      </c>
      <c r="C129" s="6" t="s">
        <v>108</v>
      </c>
      <c r="D129" s="6"/>
      <c r="E129" s="7">
        <v>-661173.41</v>
      </c>
      <c r="F129" s="23"/>
      <c r="G129" s="4"/>
    </row>
    <row r="130" spans="1:7" ht="15">
      <c r="A130" s="31">
        <v>112</v>
      </c>
      <c r="B130" s="6" t="s">
        <v>83</v>
      </c>
      <c r="C130" s="6" t="s">
        <v>109</v>
      </c>
      <c r="D130" s="6"/>
      <c r="E130" s="7">
        <v>-52569630.78</v>
      </c>
      <c r="F130" s="23"/>
      <c r="G130" s="4"/>
    </row>
    <row r="131" spans="1:7" ht="15">
      <c r="A131" s="31">
        <v>113</v>
      </c>
      <c r="B131" s="6" t="s">
        <v>84</v>
      </c>
      <c r="C131" s="6" t="s">
        <v>110</v>
      </c>
      <c r="D131" s="6"/>
      <c r="E131" s="7">
        <v>-523285619.02</v>
      </c>
      <c r="F131" s="23"/>
      <c r="G131" s="4"/>
    </row>
    <row r="132" spans="1:7" ht="15">
      <c r="A132" s="31">
        <v>114</v>
      </c>
      <c r="B132" s="6" t="s">
        <v>211</v>
      </c>
      <c r="C132" s="6" t="s">
        <v>212</v>
      </c>
      <c r="D132" s="6"/>
      <c r="E132" s="7">
        <v>0</v>
      </c>
      <c r="F132" s="23"/>
      <c r="G132" s="4"/>
    </row>
    <row r="133" spans="1:7" ht="28.5">
      <c r="A133" s="31">
        <v>115</v>
      </c>
      <c r="B133" s="6" t="s">
        <v>133</v>
      </c>
      <c r="C133" s="6" t="s">
        <v>320</v>
      </c>
      <c r="D133" s="6"/>
      <c r="E133" s="7">
        <v>-15993015.17</v>
      </c>
      <c r="F133" s="23"/>
      <c r="G133" s="4"/>
    </row>
    <row r="134" spans="1:7" ht="15">
      <c r="A134" s="31">
        <v>116</v>
      </c>
      <c r="B134" s="6" t="s">
        <v>46</v>
      </c>
      <c r="C134" s="6" t="s">
        <v>111</v>
      </c>
      <c r="D134" s="6"/>
      <c r="E134" s="7">
        <v>-7501547.46</v>
      </c>
      <c r="F134" s="23"/>
      <c r="G134" s="4"/>
    </row>
    <row r="135" spans="1:7" ht="15">
      <c r="A135" s="31">
        <v>117</v>
      </c>
      <c r="B135" s="6" t="s">
        <v>85</v>
      </c>
      <c r="C135" s="6" t="s">
        <v>112</v>
      </c>
      <c r="D135" s="6"/>
      <c r="E135" s="7">
        <v>-33126219.04</v>
      </c>
      <c r="F135" s="23"/>
      <c r="G135" s="4"/>
    </row>
    <row r="136" spans="1:7" ht="15">
      <c r="A136" s="31">
        <v>118</v>
      </c>
      <c r="B136" s="6" t="s">
        <v>86</v>
      </c>
      <c r="C136" s="6" t="s">
        <v>113</v>
      </c>
      <c r="D136" s="6"/>
      <c r="E136" s="7">
        <v>-100597754.16</v>
      </c>
      <c r="F136" s="23"/>
      <c r="G136" s="4"/>
    </row>
    <row r="137" spans="1:7" ht="15">
      <c r="A137" s="31">
        <v>119</v>
      </c>
      <c r="B137" s="6" t="s">
        <v>87</v>
      </c>
      <c r="C137" s="6" t="s">
        <v>114</v>
      </c>
      <c r="D137" s="6"/>
      <c r="E137" s="7">
        <v>-85789113.6</v>
      </c>
      <c r="F137" s="23"/>
      <c r="G137" s="4"/>
    </row>
    <row r="138" spans="1:7" ht="15">
      <c r="A138" s="31">
        <v>120</v>
      </c>
      <c r="B138" s="6" t="s">
        <v>338</v>
      </c>
      <c r="C138" s="6" t="s">
        <v>339</v>
      </c>
      <c r="D138" s="6"/>
      <c r="E138" s="7">
        <v>-10257788.73</v>
      </c>
      <c r="F138" s="23"/>
      <c r="G138" s="4"/>
    </row>
    <row r="139" spans="1:7" ht="15">
      <c r="A139" s="31">
        <v>121</v>
      </c>
      <c r="B139" s="6" t="s">
        <v>88</v>
      </c>
      <c r="C139" s="6" t="s">
        <v>115</v>
      </c>
      <c r="D139" s="6"/>
      <c r="E139" s="7">
        <v>-8369981.55</v>
      </c>
      <c r="F139" s="23"/>
      <c r="G139" s="4"/>
    </row>
    <row r="140" spans="1:7" ht="15">
      <c r="A140" s="31">
        <v>122</v>
      </c>
      <c r="B140" s="6" t="s">
        <v>340</v>
      </c>
      <c r="C140" s="6" t="s">
        <v>341</v>
      </c>
      <c r="D140" s="6"/>
      <c r="E140" s="7">
        <v>-188526.87</v>
      </c>
      <c r="F140" s="23"/>
      <c r="G140" s="4"/>
    </row>
    <row r="141" spans="1:7" ht="15">
      <c r="A141" s="31">
        <v>123</v>
      </c>
      <c r="B141" s="6" t="s">
        <v>213</v>
      </c>
      <c r="C141" s="6" t="s">
        <v>214</v>
      </c>
      <c r="D141" s="6"/>
      <c r="E141" s="7">
        <v>-24072225.01</v>
      </c>
      <c r="F141" s="23"/>
      <c r="G141" s="4"/>
    </row>
    <row r="142" spans="1:7" ht="15">
      <c r="A142" s="31">
        <v>124</v>
      </c>
      <c r="B142" s="6" t="s">
        <v>89</v>
      </c>
      <c r="C142" s="6" t="s">
        <v>116</v>
      </c>
      <c r="D142" s="6"/>
      <c r="E142" s="7">
        <v>-160000891.12</v>
      </c>
      <c r="F142" s="23"/>
      <c r="G142" s="4"/>
    </row>
    <row r="143" spans="1:7" ht="15">
      <c r="A143" s="31">
        <v>125</v>
      </c>
      <c r="B143" s="6" t="s">
        <v>90</v>
      </c>
      <c r="C143" s="6" t="s">
        <v>117</v>
      </c>
      <c r="D143" s="6"/>
      <c r="E143" s="7">
        <v>-487666185.29</v>
      </c>
      <c r="F143" s="23"/>
      <c r="G143" s="4"/>
    </row>
    <row r="144" spans="1:7" ht="15">
      <c r="A144" s="31">
        <v>126</v>
      </c>
      <c r="B144" s="6" t="s">
        <v>91</v>
      </c>
      <c r="C144" s="6" t="s">
        <v>118</v>
      </c>
      <c r="D144" s="6"/>
      <c r="E144" s="7">
        <v>-2292293.83</v>
      </c>
      <c r="F144" s="23"/>
      <c r="G144" s="4"/>
    </row>
    <row r="145" spans="1:7" ht="28.5">
      <c r="A145" s="31">
        <v>127</v>
      </c>
      <c r="B145" s="6" t="s">
        <v>215</v>
      </c>
      <c r="C145" s="6" t="s">
        <v>342</v>
      </c>
      <c r="D145" s="6"/>
      <c r="E145" s="7">
        <v>-37037007.69</v>
      </c>
      <c r="F145" s="23"/>
      <c r="G145" s="4"/>
    </row>
    <row r="146" spans="1:7" ht="15">
      <c r="A146" s="31">
        <v>128</v>
      </c>
      <c r="B146" s="6" t="s">
        <v>92</v>
      </c>
      <c r="C146" s="6" t="s">
        <v>119</v>
      </c>
      <c r="D146" s="6"/>
      <c r="E146" s="7">
        <v>-578043568.9</v>
      </c>
      <c r="F146" s="23"/>
      <c r="G146" s="4"/>
    </row>
    <row r="147" spans="1:7" ht="15">
      <c r="A147" s="31">
        <v>129</v>
      </c>
      <c r="B147" s="6" t="s">
        <v>93</v>
      </c>
      <c r="C147" s="6" t="s">
        <v>120</v>
      </c>
      <c r="D147" s="6"/>
      <c r="E147" s="7">
        <v>-126982497.16</v>
      </c>
      <c r="F147" s="23"/>
      <c r="G147" s="4"/>
    </row>
    <row r="148" spans="1:7" ht="15">
      <c r="A148" s="31">
        <v>130</v>
      </c>
      <c r="B148" s="6" t="s">
        <v>94</v>
      </c>
      <c r="C148" s="6" t="s">
        <v>121</v>
      </c>
      <c r="D148" s="6"/>
      <c r="E148" s="7">
        <v>-25693122.84</v>
      </c>
      <c r="F148" s="23"/>
      <c r="G148" s="4"/>
    </row>
    <row r="149" spans="1:7" ht="15">
      <c r="A149" s="31">
        <v>131</v>
      </c>
      <c r="B149" s="6" t="s">
        <v>95</v>
      </c>
      <c r="C149" s="6" t="s">
        <v>122</v>
      </c>
      <c r="D149" s="6"/>
      <c r="E149" s="7">
        <v>-42971527.85</v>
      </c>
      <c r="F149" s="23"/>
      <c r="G149" s="4"/>
    </row>
    <row r="150" spans="1:7" ht="15">
      <c r="A150" s="31">
        <v>132</v>
      </c>
      <c r="B150" s="6" t="s">
        <v>96</v>
      </c>
      <c r="C150" s="6" t="s">
        <v>123</v>
      </c>
      <c r="D150" s="6"/>
      <c r="E150" s="7">
        <v>-387542894.1</v>
      </c>
      <c r="F150" s="23"/>
      <c r="G150" s="4"/>
    </row>
    <row r="151" spans="1:7" ht="15">
      <c r="A151" s="31">
        <v>133</v>
      </c>
      <c r="B151" s="6" t="s">
        <v>98</v>
      </c>
      <c r="C151" s="6" t="s">
        <v>125</v>
      </c>
      <c r="D151" s="6"/>
      <c r="E151" s="7">
        <v>-79210312.1</v>
      </c>
      <c r="F151" s="23"/>
      <c r="G151" s="4"/>
    </row>
    <row r="152" spans="1:7" ht="15">
      <c r="A152" s="31">
        <v>134</v>
      </c>
      <c r="B152" s="6" t="s">
        <v>217</v>
      </c>
      <c r="C152" s="6" t="s">
        <v>218</v>
      </c>
      <c r="D152" s="6"/>
      <c r="E152" s="7">
        <v>-822238.14</v>
      </c>
      <c r="F152" s="23"/>
      <c r="G152" s="4"/>
    </row>
    <row r="153" spans="1:7" ht="28.5">
      <c r="A153" s="31">
        <v>135</v>
      </c>
      <c r="B153" s="6" t="s">
        <v>99</v>
      </c>
      <c r="C153" s="6" t="s">
        <v>334</v>
      </c>
      <c r="D153" s="6"/>
      <c r="E153" s="7">
        <v>-272701133.29</v>
      </c>
      <c r="F153" s="23"/>
      <c r="G153" s="4"/>
    </row>
    <row r="154" spans="1:7" ht="15">
      <c r="A154" s="31">
        <v>136</v>
      </c>
      <c r="B154" s="6" t="s">
        <v>100</v>
      </c>
      <c r="C154" s="6" t="s">
        <v>126</v>
      </c>
      <c r="D154" s="6"/>
      <c r="E154" s="7">
        <v>-31954717.76</v>
      </c>
      <c r="F154" s="23"/>
      <c r="G154" s="4"/>
    </row>
    <row r="155" spans="1:7" ht="15">
      <c r="A155" s="31">
        <v>137</v>
      </c>
      <c r="B155" s="6" t="s">
        <v>101</v>
      </c>
      <c r="C155" s="6" t="s">
        <v>239</v>
      </c>
      <c r="D155" s="6"/>
      <c r="E155" s="7">
        <v>-14839689.6</v>
      </c>
      <c r="F155" s="23"/>
      <c r="G155" s="4"/>
    </row>
    <row r="156" spans="1:7" ht="15">
      <c r="A156" s="31">
        <v>138</v>
      </c>
      <c r="B156" s="6" t="s">
        <v>102</v>
      </c>
      <c r="C156" s="6" t="s">
        <v>127</v>
      </c>
      <c r="D156" s="6"/>
      <c r="E156" s="7">
        <v>-993603837.53</v>
      </c>
      <c r="F156" s="23"/>
      <c r="G156" s="4"/>
    </row>
    <row r="157" spans="1:7" ht="28.5">
      <c r="A157" s="31">
        <v>139</v>
      </c>
      <c r="B157" s="6" t="s">
        <v>103</v>
      </c>
      <c r="C157" s="6" t="s">
        <v>128</v>
      </c>
      <c r="D157" s="6"/>
      <c r="E157" s="7">
        <v>-18405754.68</v>
      </c>
      <c r="F157" s="23"/>
      <c r="G157" s="4"/>
    </row>
    <row r="158" spans="1:7" ht="15">
      <c r="A158" s="31">
        <v>140</v>
      </c>
      <c r="B158" s="6" t="s">
        <v>343</v>
      </c>
      <c r="C158" s="6" t="s">
        <v>344</v>
      </c>
      <c r="D158" s="6"/>
      <c r="E158" s="7">
        <v>-2602949.09</v>
      </c>
      <c r="F158" s="23"/>
      <c r="G158" s="4"/>
    </row>
    <row r="159" spans="1:7" ht="15">
      <c r="A159" s="31">
        <v>141</v>
      </c>
      <c r="B159" s="6" t="s">
        <v>321</v>
      </c>
      <c r="C159" s="6" t="s">
        <v>322</v>
      </c>
      <c r="D159" s="6"/>
      <c r="E159" s="7">
        <v>-766334</v>
      </c>
      <c r="F159" s="23"/>
      <c r="G159" s="4"/>
    </row>
    <row r="160" spans="1:7" ht="28.5">
      <c r="A160" s="31">
        <v>142</v>
      </c>
      <c r="B160" s="6" t="s">
        <v>104</v>
      </c>
      <c r="C160" s="6" t="s">
        <v>129</v>
      </c>
      <c r="D160" s="6"/>
      <c r="E160" s="7">
        <v>-172296700.65</v>
      </c>
      <c r="F160" s="23"/>
      <c r="G160" s="4"/>
    </row>
    <row r="161" spans="1:7" ht="15">
      <c r="A161" s="31">
        <v>143</v>
      </c>
      <c r="B161" s="6" t="s">
        <v>18</v>
      </c>
      <c r="C161" s="6" t="s">
        <v>19</v>
      </c>
      <c r="D161" s="6"/>
      <c r="E161" s="7">
        <v>-9865318.91</v>
      </c>
      <c r="F161" s="23"/>
      <c r="G161" s="4"/>
    </row>
    <row r="162" spans="1:7" ht="28.5">
      <c r="A162" s="31">
        <v>144</v>
      </c>
      <c r="B162" s="6" t="s">
        <v>105</v>
      </c>
      <c r="C162" s="6" t="s">
        <v>240</v>
      </c>
      <c r="D162" s="6"/>
      <c r="E162" s="7">
        <v>-364208564.24</v>
      </c>
      <c r="F162" s="23"/>
      <c r="G162" s="4"/>
    </row>
    <row r="163" spans="1:7" ht="15">
      <c r="A163" s="32">
        <v>145</v>
      </c>
      <c r="B163" s="6" t="s">
        <v>106</v>
      </c>
      <c r="C163" s="6" t="s">
        <v>130</v>
      </c>
      <c r="D163" s="6"/>
      <c r="E163" s="7">
        <v>-62204428.77</v>
      </c>
      <c r="F163" s="23"/>
      <c r="G163" s="4"/>
    </row>
    <row r="164" spans="1:7" ht="15">
      <c r="A164" s="32">
        <v>146</v>
      </c>
      <c r="B164" s="6" t="s">
        <v>345</v>
      </c>
      <c r="C164" s="6" t="s">
        <v>346</v>
      </c>
      <c r="D164" s="6"/>
      <c r="E164" s="7">
        <v>-2230929.84</v>
      </c>
      <c r="F164" s="23"/>
      <c r="G164" s="4"/>
    </row>
    <row r="165" spans="1:7" ht="15">
      <c r="A165" s="32">
        <v>147</v>
      </c>
      <c r="B165" s="6" t="s">
        <v>262</v>
      </c>
      <c r="C165" s="6" t="s">
        <v>263</v>
      </c>
      <c r="D165" s="6"/>
      <c r="E165" s="7">
        <v>-87933496.49</v>
      </c>
      <c r="F165" s="23"/>
      <c r="G165" s="4"/>
    </row>
    <row r="166" spans="1:7" ht="15.75" thickBot="1">
      <c r="A166" s="32">
        <v>148</v>
      </c>
      <c r="B166" s="6" t="s">
        <v>323</v>
      </c>
      <c r="C166" s="6" t="s">
        <v>324</v>
      </c>
      <c r="D166" s="6"/>
      <c r="E166" s="7">
        <v>-2374764</v>
      </c>
      <c r="F166" s="23"/>
      <c r="G166" s="4"/>
    </row>
    <row r="167" spans="1:7" ht="15.75" thickBot="1">
      <c r="A167" s="56" t="s">
        <v>131</v>
      </c>
      <c r="B167" s="57"/>
      <c r="C167" s="58"/>
      <c r="D167" s="25"/>
      <c r="E167" s="8">
        <f>SUM(E127:E166)</f>
        <v>-5033351362.98</v>
      </c>
      <c r="F167" s="5">
        <v>2</v>
      </c>
      <c r="G167" s="4"/>
    </row>
    <row r="168" spans="1:7" ht="15">
      <c r="A168" s="33">
        <v>145</v>
      </c>
      <c r="B168" s="6" t="s">
        <v>264</v>
      </c>
      <c r="C168" s="6" t="s">
        <v>265</v>
      </c>
      <c r="D168" s="6"/>
      <c r="E168" s="7">
        <v>-528738.05</v>
      </c>
      <c r="G168" s="4"/>
    </row>
    <row r="169" spans="1:7" ht="15">
      <c r="A169" s="31">
        <v>146</v>
      </c>
      <c r="B169" s="6" t="s">
        <v>266</v>
      </c>
      <c r="C169" s="6" t="s">
        <v>267</v>
      </c>
      <c r="D169" s="6"/>
      <c r="E169" s="7">
        <v>-38026638.05</v>
      </c>
      <c r="G169" s="4"/>
    </row>
    <row r="170" spans="1:7" ht="15">
      <c r="A170" s="31">
        <v>147</v>
      </c>
      <c r="B170" s="6" t="s">
        <v>268</v>
      </c>
      <c r="C170" s="6" t="s">
        <v>269</v>
      </c>
      <c r="D170" s="6"/>
      <c r="E170" s="7">
        <v>-743832</v>
      </c>
      <c r="G170" s="4"/>
    </row>
    <row r="171" spans="1:7" ht="15">
      <c r="A171" s="33">
        <v>148</v>
      </c>
      <c r="B171" s="6" t="s">
        <v>270</v>
      </c>
      <c r="C171" s="6" t="s">
        <v>271</v>
      </c>
      <c r="D171" s="6"/>
      <c r="E171" s="7">
        <v>-14599.75</v>
      </c>
      <c r="G171" s="4"/>
    </row>
    <row r="172" spans="1:7" ht="15">
      <c r="A172" s="31">
        <v>149</v>
      </c>
      <c r="B172" s="6" t="s">
        <v>272</v>
      </c>
      <c r="C172" s="6" t="s">
        <v>273</v>
      </c>
      <c r="D172" s="6"/>
      <c r="E172" s="7">
        <v>-3133403.1</v>
      </c>
      <c r="G172" s="4"/>
    </row>
    <row r="173" spans="1:7" ht="15">
      <c r="A173" s="31">
        <v>150</v>
      </c>
      <c r="B173" s="6" t="s">
        <v>274</v>
      </c>
      <c r="C173" s="6" t="s">
        <v>275</v>
      </c>
      <c r="D173" s="6"/>
      <c r="E173" s="7">
        <v>-961163.1</v>
      </c>
      <c r="G173" s="4"/>
    </row>
    <row r="174" spans="1:7" ht="15">
      <c r="A174" s="33">
        <v>151</v>
      </c>
      <c r="B174" s="6" t="s">
        <v>276</v>
      </c>
      <c r="C174" s="6" t="s">
        <v>277</v>
      </c>
      <c r="D174" s="6"/>
      <c r="E174" s="7">
        <v>-426287.8</v>
      </c>
      <c r="G174" s="4"/>
    </row>
    <row r="175" spans="1:7" ht="15">
      <c r="A175" s="31">
        <v>152</v>
      </c>
      <c r="B175" s="6" t="s">
        <v>278</v>
      </c>
      <c r="C175" s="6" t="s">
        <v>279</v>
      </c>
      <c r="D175" s="6"/>
      <c r="E175" s="7">
        <v>-119283.94</v>
      </c>
      <c r="G175" s="4"/>
    </row>
    <row r="176" spans="1:7" ht="15.75" thickBot="1">
      <c r="A176" s="31">
        <v>153</v>
      </c>
      <c r="B176" s="9" t="s">
        <v>280</v>
      </c>
      <c r="C176" s="9" t="s">
        <v>281</v>
      </c>
      <c r="D176" s="9"/>
      <c r="E176" s="10">
        <v>-9564041.86</v>
      </c>
      <c r="G176" s="4"/>
    </row>
    <row r="177" spans="1:7" ht="15.75" thickBot="1">
      <c r="A177" s="56" t="s">
        <v>282</v>
      </c>
      <c r="B177" s="57"/>
      <c r="C177" s="58"/>
      <c r="D177" s="25"/>
      <c r="E177" s="22">
        <f>SUM(E168:E176)</f>
        <v>-53517987.64999999</v>
      </c>
      <c r="F177" s="5">
        <v>3</v>
      </c>
      <c r="G177" s="4"/>
    </row>
    <row r="178" spans="1:7" ht="15">
      <c r="A178" s="33">
        <v>154</v>
      </c>
      <c r="B178" s="6" t="s">
        <v>316</v>
      </c>
      <c r="C178" s="6" t="s">
        <v>305</v>
      </c>
      <c r="D178" s="6"/>
      <c r="E178" s="7">
        <v>-929017</v>
      </c>
      <c r="G178" s="4"/>
    </row>
    <row r="179" spans="1:7" ht="15">
      <c r="A179" s="33">
        <v>155</v>
      </c>
      <c r="B179" s="6" t="s">
        <v>283</v>
      </c>
      <c r="C179" s="6" t="s">
        <v>284</v>
      </c>
      <c r="D179" s="6"/>
      <c r="E179" s="7">
        <v>-20392952</v>
      </c>
      <c r="G179" s="4"/>
    </row>
    <row r="180" spans="1:7" ht="15">
      <c r="A180" s="33">
        <v>156</v>
      </c>
      <c r="B180" s="6" t="s">
        <v>285</v>
      </c>
      <c r="C180" s="6" t="s">
        <v>286</v>
      </c>
      <c r="D180" s="6"/>
      <c r="E180" s="7">
        <v>-117517238</v>
      </c>
      <c r="G180" s="4"/>
    </row>
    <row r="181" spans="1:7" ht="15">
      <c r="A181" s="33">
        <v>157</v>
      </c>
      <c r="B181" s="6" t="s">
        <v>220</v>
      </c>
      <c r="C181" s="6" t="s">
        <v>287</v>
      </c>
      <c r="D181" s="6"/>
      <c r="E181" s="7">
        <v>-19374382</v>
      </c>
      <c r="G181" s="4"/>
    </row>
    <row r="182" spans="1:7" ht="15">
      <c r="A182" s="33">
        <v>158</v>
      </c>
      <c r="B182" s="6" t="s">
        <v>222</v>
      </c>
      <c r="C182" s="6" t="s">
        <v>288</v>
      </c>
      <c r="D182" s="6"/>
      <c r="E182" s="7">
        <v>-508769246</v>
      </c>
      <c r="G182" s="4"/>
    </row>
    <row r="183" spans="1:7" ht="15">
      <c r="A183" s="33">
        <v>159</v>
      </c>
      <c r="B183" s="6" t="s">
        <v>221</v>
      </c>
      <c r="C183" s="6" t="s">
        <v>289</v>
      </c>
      <c r="D183" s="6"/>
      <c r="E183" s="7">
        <v>-83988930</v>
      </c>
      <c r="G183" s="4"/>
    </row>
    <row r="184" spans="1:7" ht="15">
      <c r="A184" s="33">
        <v>160</v>
      </c>
      <c r="B184" s="6" t="s">
        <v>319</v>
      </c>
      <c r="C184" s="6" t="s">
        <v>308</v>
      </c>
      <c r="D184" s="6"/>
      <c r="E184" s="7">
        <v>-6746129.5</v>
      </c>
      <c r="G184" s="4"/>
    </row>
    <row r="185" spans="1:7" ht="15.75" thickBot="1">
      <c r="A185" s="33">
        <v>161</v>
      </c>
      <c r="B185" s="9" t="s">
        <v>295</v>
      </c>
      <c r="C185" s="9" t="s">
        <v>296</v>
      </c>
      <c r="D185" s="9"/>
      <c r="E185" s="10">
        <v>-834229</v>
      </c>
      <c r="G185" s="4"/>
    </row>
    <row r="186" spans="1:7" ht="15.75" thickBot="1">
      <c r="A186" s="56" t="s">
        <v>242</v>
      </c>
      <c r="B186" s="57"/>
      <c r="C186" s="58"/>
      <c r="D186" s="25"/>
      <c r="E186" s="22">
        <f>SUM(E178:E185)</f>
        <v>-758552123.5</v>
      </c>
      <c r="F186" s="5">
        <v>4</v>
      </c>
      <c r="G186" s="4"/>
    </row>
    <row r="187" spans="1:7" ht="15.75" thickBot="1">
      <c r="A187" s="34">
        <v>162</v>
      </c>
      <c r="B187" s="9" t="s">
        <v>42</v>
      </c>
      <c r="C187" s="9" t="s">
        <v>43</v>
      </c>
      <c r="D187" s="9"/>
      <c r="E187" s="10">
        <v>-147200</v>
      </c>
      <c r="G187" s="4"/>
    </row>
    <row r="188" spans="1:7" ht="15.75" thickBot="1">
      <c r="A188" s="56" t="s">
        <v>325</v>
      </c>
      <c r="B188" s="57"/>
      <c r="C188" s="58"/>
      <c r="D188" s="25"/>
      <c r="E188" s="22">
        <f>+E187</f>
        <v>-147200</v>
      </c>
      <c r="F188" s="5">
        <v>5</v>
      </c>
      <c r="G188" s="4"/>
    </row>
    <row r="189" spans="1:7" ht="15.75" thickBot="1">
      <c r="A189" s="48" t="s">
        <v>132</v>
      </c>
      <c r="B189" s="49"/>
      <c r="C189" s="50"/>
      <c r="D189" s="26"/>
      <c r="E189" s="21">
        <f>+E126+E167+E177+E186+E188</f>
        <v>-8317703473.669999</v>
      </c>
      <c r="G189" s="4"/>
    </row>
    <row r="190" spans="1:7" ht="15">
      <c r="A190" s="28"/>
      <c r="B190" s="3" t="s">
        <v>297</v>
      </c>
      <c r="E190" s="11"/>
      <c r="G190" s="4"/>
    </row>
    <row r="191" spans="1:7" ht="14.25">
      <c r="A191" s="28"/>
      <c r="B191" s="3" t="s">
        <v>53</v>
      </c>
      <c r="E191" s="11"/>
      <c r="G191" s="4"/>
    </row>
    <row r="192" spans="1:7" ht="15">
      <c r="A192" s="28"/>
      <c r="B192" s="12"/>
      <c r="C192" s="12"/>
      <c r="D192" s="12"/>
      <c r="E192" s="13"/>
      <c r="G192" s="4"/>
    </row>
    <row r="193" spans="1:7" ht="15">
      <c r="A193" s="28"/>
      <c r="B193" s="12"/>
      <c r="C193" s="12"/>
      <c r="D193" s="12"/>
      <c r="E193" s="13"/>
      <c r="G193" s="4"/>
    </row>
    <row r="194" spans="1:7" s="12" customFormat="1" ht="15">
      <c r="A194" s="35"/>
      <c r="B194" s="14"/>
      <c r="G194" s="15"/>
    </row>
    <row r="195" spans="1:7" s="12" customFormat="1" ht="15">
      <c r="A195" s="35"/>
      <c r="B195" s="16" t="s">
        <v>336</v>
      </c>
      <c r="E195" s="16"/>
      <c r="G195" s="15"/>
    </row>
    <row r="196" spans="1:7" s="12" customFormat="1" ht="15">
      <c r="A196" s="35"/>
      <c r="B196" s="16" t="s">
        <v>335</v>
      </c>
      <c r="E196" s="16"/>
      <c r="G196" s="15"/>
    </row>
    <row r="197" spans="1:7" s="12" customFormat="1" ht="15">
      <c r="A197" s="35"/>
      <c r="G197" s="15"/>
    </row>
    <row r="198" spans="1:7" s="12" customFormat="1" ht="15">
      <c r="A198" s="35"/>
      <c r="G198" s="15"/>
    </row>
    <row r="199" spans="1:7" s="12" customFormat="1" ht="15">
      <c r="A199" s="35"/>
      <c r="G199" s="15"/>
    </row>
    <row r="200" spans="1:7" s="12" customFormat="1" ht="15">
      <c r="A200" s="35"/>
      <c r="B200" s="24" t="s">
        <v>351</v>
      </c>
      <c r="E200" s="16" t="s">
        <v>337</v>
      </c>
      <c r="G200" s="15"/>
    </row>
    <row r="201" spans="1:7" ht="15">
      <c r="A201" s="28"/>
      <c r="B201" s="16" t="s">
        <v>330</v>
      </c>
      <c r="E201" s="16" t="s">
        <v>241</v>
      </c>
      <c r="G201" s="4"/>
    </row>
    <row r="202" spans="1:7" ht="15" thickBot="1">
      <c r="A202" s="29"/>
      <c r="B202" s="17"/>
      <c r="C202" s="17"/>
      <c r="D202" s="17"/>
      <c r="E202" s="17"/>
      <c r="F202" s="17"/>
      <c r="G202" s="18"/>
    </row>
    <row r="208" ht="14.25">
      <c r="D208" s="39"/>
    </row>
    <row r="209" ht="14.25">
      <c r="D209" s="40"/>
    </row>
    <row r="210" ht="14.25">
      <c r="D210" s="40"/>
    </row>
    <row r="211" ht="112.5" customHeight="1">
      <c r="D211" s="40"/>
    </row>
    <row r="213" ht="14.25">
      <c r="G213" s="39"/>
    </row>
    <row r="214" ht="14.25">
      <c r="G214" s="40"/>
    </row>
    <row r="215" ht="14.25">
      <c r="G215" s="40"/>
    </row>
    <row r="216" ht="14.25">
      <c r="G216" s="40"/>
    </row>
    <row r="217" ht="14.25">
      <c r="D217" s="39"/>
    </row>
    <row r="218" ht="14.25">
      <c r="D218" s="40"/>
    </row>
    <row r="219" ht="14.25">
      <c r="D219" s="40"/>
    </row>
    <row r="220" ht="45" customHeight="1">
      <c r="D220" s="40"/>
    </row>
  </sheetData>
  <sheetProtection/>
  <autoFilter ref="A14:G192"/>
  <mergeCells count="16">
    <mergeCell ref="A167:C167"/>
    <mergeCell ref="D217:D220"/>
    <mergeCell ref="A126:C126"/>
    <mergeCell ref="A188:C188"/>
    <mergeCell ref="A177:C177"/>
    <mergeCell ref="A186:C186"/>
    <mergeCell ref="G213:G216"/>
    <mergeCell ref="D208:D211"/>
    <mergeCell ref="D7:E7"/>
    <mergeCell ref="D8:E8"/>
    <mergeCell ref="D9:E9"/>
    <mergeCell ref="A10:E10"/>
    <mergeCell ref="A189:C189"/>
    <mergeCell ref="A13:E13"/>
    <mergeCell ref="A12:E12"/>
    <mergeCell ref="A11:E11"/>
  </mergeCells>
  <printOptions horizontalCentered="1"/>
  <pageMargins left="0.7" right="0.25" top="0.25" bottom="0.75" header="0.3" footer="0.3"/>
  <pageSetup fitToHeight="0" fitToWidth="1" orientation="portrait" scale="47" r:id="rId2"/>
  <headerFooter alignWithMargins="0">
    <oddFooter>&amp;R&amp;"Arial,Regular"&amp;8 Página 
&amp;"-,Regular"&amp;P 
&amp;"-,Regular"de 
&amp;"-,Regular"&amp;N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Judy Carolina Ramirez Martinez</dc:creator>
  <cp:keywords/>
  <dc:description/>
  <cp:lastModifiedBy>Heyner Carrillo Romero</cp:lastModifiedBy>
  <cp:lastPrinted>2021-11-24T01:01:58Z</cp:lastPrinted>
  <dcterms:created xsi:type="dcterms:W3CDTF">2018-07-10T12:40:02Z</dcterms:created>
  <dcterms:modified xsi:type="dcterms:W3CDTF">2023-04-11T20:58:16Z</dcterms:modified>
  <cp:category/>
  <cp:version/>
  <cp:contentType/>
  <cp:contentStatus/>
</cp:coreProperties>
</file>