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laudia.mongui\Desktop\OFICINA ASESORA DE PLANEACIÓN 2022\REPOSITORIO DE EVIDENCIAS CLAUDIA\PUBLICACIONES\SGA\"/>
    </mc:Choice>
  </mc:AlternateContent>
  <bookViews>
    <workbookView xWindow="0" yWindow="0" windowWidth="28800" windowHeight="12435"/>
  </bookViews>
  <sheets>
    <sheet name="CONTEXTO" sheetId="4" r:id="rId1"/>
    <sheet name="GESTIÓN DEL RIESGO" sheetId="2" r:id="rId2"/>
    <sheet name="CRITERIOS DE ANALISIS" sheetId="3" r:id="rId3"/>
    <sheet name="FACTIBILIDAD (Probabilidad) " sheetId="6" r:id="rId4"/>
  </sheets>
  <definedNames>
    <definedName name="Consumo_de_Insumos___Productos_químicos.__Combustibles.__Papel.__Detergentes.__Vasos_desechables.">#REF!</definedName>
    <definedName name="Consumo_de_recursos">#REF!</definedName>
    <definedName name="Generación_de_emisiones_atmosféricas_por_fuentes_de_combustión___Gases_CO2__SOx__NOx____Compuestos_Orgánicos_Volátiles__entre_otros.__Material_Particulado">#REF!</definedName>
    <definedName name="Tipo" comment="Tipo de Aspecto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6" l="1"/>
  <c r="Y16" i="2"/>
  <c r="Y21" i="2"/>
  <c r="Y20" i="2"/>
  <c r="Y17" i="2"/>
  <c r="Y18" i="2"/>
  <c r="Y14" i="2"/>
  <c r="Z14" i="2" s="1"/>
  <c r="Y13" i="2"/>
  <c r="Y9" i="2"/>
  <c r="Y10" i="2"/>
  <c r="Y11" i="2"/>
  <c r="Y12" i="2"/>
  <c r="Z19" i="2" l="1"/>
  <c r="Z8" i="2"/>
  <c r="S21" i="2"/>
  <c r="S20" i="2"/>
  <c r="S11" i="2"/>
  <c r="S12" i="2"/>
  <c r="S13" i="2"/>
  <c r="S14" i="2"/>
  <c r="S15" i="2"/>
  <c r="S16" i="2"/>
  <c r="S17" i="2"/>
  <c r="S18" i="2"/>
  <c r="S19" i="2"/>
  <c r="S10" i="2"/>
  <c r="S9" i="2"/>
  <c r="S8" i="2"/>
  <c r="M16" i="2" l="1"/>
  <c r="Z16" i="2"/>
  <c r="K8" i="6"/>
  <c r="L8" i="6" s="1"/>
  <c r="K9" i="6"/>
  <c r="L9" i="6" s="1"/>
  <c r="K10" i="6"/>
  <c r="L10" i="6" s="1"/>
  <c r="K7" i="6"/>
  <c r="L11" i="6"/>
  <c r="M11" i="6" s="1"/>
  <c r="M14" i="2" l="1"/>
  <c r="M19" i="2"/>
  <c r="M8" i="2" l="1"/>
</calcChain>
</file>

<file path=xl/comments1.xml><?xml version="1.0" encoding="utf-8"?>
<comments xmlns="http://schemas.openxmlformats.org/spreadsheetml/2006/main">
  <authors>
    <author>tc={6DC2D7F3-1E0B-4D9C-A715-1797BEEEF3AB}</author>
    <author>tc={6DC2D7F3-1E0B-4D9D-A715-1797BEEEF3AB}</author>
  </authors>
  <commentList>
    <comment ref="L8"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FORMULAR RESPECTO A LA TABLA DE EVALUACIÓN Y CALIFICACIÓN</t>
        </r>
      </text>
    </comment>
    <comment ref="AC8"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FORMULAR RESPECTO A LA TABLA DE EVALUACIÓN Y CALIFICACIÓN</t>
        </r>
      </text>
    </comment>
  </commentList>
</comments>
</file>

<file path=xl/comments2.xml><?xml version="1.0" encoding="utf-8"?>
<comments xmlns="http://schemas.openxmlformats.org/spreadsheetml/2006/main">
  <authors>
    <author>tc={8346773F-A9CE-4F92-B743-BCD58AF1FF14}</author>
    <author>tc={3D7C39C5-A9A8-4C1D-AD67-ECFB3CBCD883}</author>
  </authors>
  <commentList>
    <comment ref="D7"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FORMULAR A PARTIR DE RIESGOS IDENTIFICADOS</t>
        </r>
      </text>
    </comment>
    <comment ref="M7"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ESTE RESULTADO DEBERÁ FORMULARSE A LA HOJA DE GESTION DEL RIESGO EN LA CASILLA DE PROBABILIDAD INHERENTE</t>
        </r>
      </text>
    </comment>
  </commentList>
</comments>
</file>

<file path=xl/sharedStrings.xml><?xml version="1.0" encoding="utf-8"?>
<sst xmlns="http://schemas.openxmlformats.org/spreadsheetml/2006/main" count="566" uniqueCount="333">
  <si>
    <t>ANÁLISIS DEL RIESGO</t>
  </si>
  <si>
    <t>Nueva Calificación</t>
  </si>
  <si>
    <t>Acciones</t>
  </si>
  <si>
    <t xml:space="preserve">Receptor/medio ambiente circundante </t>
  </si>
  <si>
    <t>Impacto</t>
  </si>
  <si>
    <t>Riesgo ambiental</t>
  </si>
  <si>
    <t>Ambiental</t>
  </si>
  <si>
    <t>Probabilidad</t>
  </si>
  <si>
    <t xml:space="preserve">II. ANÁLISIS DEL RIESGO </t>
  </si>
  <si>
    <t xml:space="preserve">Nivel </t>
  </si>
  <si>
    <t>Descriptor</t>
  </si>
  <si>
    <t xml:space="preserve">Descripción </t>
  </si>
  <si>
    <t>Raro</t>
  </si>
  <si>
    <t xml:space="preserve">Insignificante </t>
  </si>
  <si>
    <t>Improbable</t>
  </si>
  <si>
    <t xml:space="preserve">Posible </t>
  </si>
  <si>
    <t xml:space="preserve">Moderado </t>
  </si>
  <si>
    <t>Probable</t>
  </si>
  <si>
    <t xml:space="preserve">Casi seguro </t>
  </si>
  <si>
    <t>Catastrófico</t>
  </si>
  <si>
    <t>RANGOS DE CALIFICACIÓN DE LOS CONTROLES</t>
  </si>
  <si>
    <t xml:space="preserve">PARÁMETROS </t>
  </si>
  <si>
    <t>CRITERIOS</t>
  </si>
  <si>
    <t>TIPO DE CONTROL</t>
  </si>
  <si>
    <t>IMPACTO</t>
  </si>
  <si>
    <t xml:space="preserve">Herramientas para
ejercer el control
</t>
  </si>
  <si>
    <t>Seguimiento al
control</t>
  </si>
  <si>
    <t>TOTAL</t>
  </si>
  <si>
    <t xml:space="preserve">Tipos de Riesgo </t>
  </si>
  <si>
    <t>ÍTEM</t>
  </si>
  <si>
    <t>LISTA DE IMPACTOS AMBIENTALES</t>
  </si>
  <si>
    <t>Desforestación</t>
  </si>
  <si>
    <t>Aumento en la Demanda de recursos</t>
  </si>
  <si>
    <t>Consumo</t>
  </si>
  <si>
    <t>Contaminación del Aire</t>
  </si>
  <si>
    <t>Aire</t>
  </si>
  <si>
    <t xml:space="preserve">Riesgo imagen </t>
  </si>
  <si>
    <t>Afectación a la fauna</t>
  </si>
  <si>
    <t>Agua</t>
  </si>
  <si>
    <t xml:space="preserve">Riesgo legal </t>
  </si>
  <si>
    <t>Contaminación del recurso hídrico</t>
  </si>
  <si>
    <t>Visual</t>
  </si>
  <si>
    <t>Contaminación del Suelo</t>
  </si>
  <si>
    <t>Energía</t>
  </si>
  <si>
    <t>Erosión del suelo</t>
  </si>
  <si>
    <t>Suelo</t>
  </si>
  <si>
    <t>Cambio en las propiedades del suelo</t>
  </si>
  <si>
    <t xml:space="preserve">Legal </t>
  </si>
  <si>
    <t>Contaminación Visual</t>
  </si>
  <si>
    <t>Social</t>
  </si>
  <si>
    <t>Alteración al paisaje</t>
  </si>
  <si>
    <t>Reducción del recurso hídrico</t>
  </si>
  <si>
    <t>Requisito legal</t>
  </si>
  <si>
    <t xml:space="preserve">Riesgo en salud </t>
  </si>
  <si>
    <t xml:space="preserve">Social </t>
  </si>
  <si>
    <t>Económico</t>
  </si>
  <si>
    <t xml:space="preserve">Incidencia negativa en la salud humana. </t>
  </si>
  <si>
    <t>Sistema de Gestión Ambiental</t>
  </si>
  <si>
    <t>Secundario</t>
  </si>
  <si>
    <t>Importante</t>
  </si>
  <si>
    <t>PROCESO</t>
  </si>
  <si>
    <t>Codigo</t>
  </si>
  <si>
    <t>Version</t>
  </si>
  <si>
    <t>Fecha</t>
  </si>
  <si>
    <t>CONTEXTUALIZACIÓN DEL RIESGOS</t>
  </si>
  <si>
    <t>SISTEMA DE GESTION AMBIENTAL</t>
  </si>
  <si>
    <t>OBJETIVO</t>
  </si>
  <si>
    <t>CONTEXTO</t>
  </si>
  <si>
    <t>INTERNO (DEBILIDADES)</t>
  </si>
  <si>
    <t>EXTERNO (AMENAZAS)</t>
  </si>
  <si>
    <t>1.</t>
  </si>
  <si>
    <t>2.</t>
  </si>
  <si>
    <t>3.</t>
  </si>
  <si>
    <t>4.</t>
  </si>
  <si>
    <t>5.</t>
  </si>
  <si>
    <t>6.</t>
  </si>
  <si>
    <t>7.</t>
  </si>
  <si>
    <t>PARTES INTERESADAS</t>
  </si>
  <si>
    <t>INTERNAS</t>
  </si>
  <si>
    <t>EXTERNAS</t>
  </si>
  <si>
    <t>Garantizar el cumplimiento de las obligaciones ambientales por medio de los lineamientos establecidos en la normatividad ambiental vigente con el fin de orientar a la Alta dirección en la toma de decisiones que permitan mejorar el desempeño ambiental de la entidad y la mejora continua del SGA</t>
  </si>
  <si>
    <t>Infraestructura y presupuesto insuficiente que complican el cumplimiento de las actividades ambientales establecidas en el SGA</t>
  </si>
  <si>
    <t>La entidad no cuenta aun con roles y funciones establecidas, para la implementación del SGA</t>
  </si>
  <si>
    <t>Falta de conciencia y compromiso por parte de funcionarios, contratistas y personal de apoyo de la SNR sobre  buenas practicas ambientales.</t>
  </si>
  <si>
    <t>Falta de competencia con el personal de contratación en temas ambientales, lo cual dificulta la implementación del SGA a nivel nacional.</t>
  </si>
  <si>
    <t>Por la distribución geográfica de las sedes de la entidad, existen complicaciones que pueden limitar la implementación del SGA a nivel Nacional, (recusos, infracestructura, acceso, gestores externos, riesgos, entre otros.)</t>
  </si>
  <si>
    <t>Falta de conformación del grupo de trabajo del SGA que permita hacer la implementación a nivel nacional.</t>
  </si>
  <si>
    <t>Generación de impactos ambientales negativos por la inadecuada Gestión de Residuos Peligrosos.</t>
  </si>
  <si>
    <t>Incumplimiento de las obligaciones establecidas en la normatividad ambiental aplicable.</t>
  </si>
  <si>
    <t>No se cuenta con la oferta y cobertura suficiente de los gestores externos de residuos peligrosos autorizados para la recolección, transporte, tratamiento y/o disposición final a nivel nacional.</t>
  </si>
  <si>
    <t>No identificar  un posible riesgo en el SGA que genere un impacto negativo para la SNR.</t>
  </si>
  <si>
    <t>No cumplir con los lineamientos  de la dimensión de Gestión de valores para resultados y su política de Participación ciudadana en la gestión pública del MIPG con relación al SGA, afectando la calificación del FURAG</t>
  </si>
  <si>
    <t xml:space="preserve">Autoridades ambientales Distritales </t>
  </si>
  <si>
    <t xml:space="preserve">Corporaciones Autonomas Regionales </t>
  </si>
  <si>
    <t>Autoridades territoriales.</t>
  </si>
  <si>
    <t>Ministerio de Ambiente y Desarrollo Sostenible</t>
  </si>
  <si>
    <t>DEPENDENCIA</t>
  </si>
  <si>
    <t>PROCEDIMIENTO</t>
  </si>
  <si>
    <t>Gestores externos de residuos peligrosos.</t>
  </si>
  <si>
    <t>Gestores externos de residuos aprovechables.</t>
  </si>
  <si>
    <t>IDENTIFICACION DEL RIESGO</t>
  </si>
  <si>
    <t>ASPECTO AMBIENTAL</t>
  </si>
  <si>
    <t>RECURSO AGUA</t>
  </si>
  <si>
    <t>RECURSO ENERGÍA</t>
  </si>
  <si>
    <t>RECURSO AIRE</t>
  </si>
  <si>
    <t>INCIDENTES</t>
  </si>
  <si>
    <t>SISTEMA DE SEGURIDAD DE LA INFORMACIÓN</t>
  </si>
  <si>
    <t>Adquisición, mantenimiento y desarrollo de Sistemas de información - OTI.</t>
  </si>
  <si>
    <t>Oficina de Técnologías de la información - OTI</t>
  </si>
  <si>
    <t>GESTIÓN DE INCORPORACIÓN DE TECNOLOGÍAS</t>
  </si>
  <si>
    <t>Gestión de proveedores de TI</t>
  </si>
  <si>
    <t>GESTIÓN DE RECURSOS DE TÉCNOLOGÍA</t>
  </si>
  <si>
    <t>Para dar de baja infraestructura de T.I y software.</t>
  </si>
  <si>
    <t>Ingreso de elementos tecnologicos en el centro de computo</t>
  </si>
  <si>
    <t>Salida de elementos tecnologicos en el centro de computo.</t>
  </si>
  <si>
    <t>GENERACIÓN DE RESIDUOS PELIGROSOS</t>
  </si>
  <si>
    <t>ENFOQUE</t>
  </si>
  <si>
    <t>RIESGO IDENTIFICADO</t>
  </si>
  <si>
    <t>Falta de infraestructura según lo establecido en la normatividad</t>
  </si>
  <si>
    <t>Omisión o inadecuada ejecucion procedimiento de gestion</t>
  </si>
  <si>
    <t>RIESGOS</t>
  </si>
  <si>
    <t>Agotamiento del recurso</t>
  </si>
  <si>
    <t>Posible afectación al medio ambiente.</t>
  </si>
  <si>
    <t xml:space="preserve">Posibilidad de sobrecostos por uso irracional del recurso agua </t>
  </si>
  <si>
    <t>Posibilidad de sobrecostos por uso irracional del recurso energetico</t>
  </si>
  <si>
    <t>Si el riesgo llegara a materializarse, tendría desastrosas consecuencias o efectos sobre la entidad./Enormes costos financieros. Impacto ambiental catastrofico.</t>
  </si>
  <si>
    <t>El riesgo puede materializarse solo en circunstancias excepcionales.</t>
  </si>
  <si>
    <t>El riesgo puede materializarse en la mayoría de las circunstancias.</t>
  </si>
  <si>
    <t>Si el riesgo llegara a materializarse, tendría altas consecuencias o efectos sobre la entidad/ Perdida financiera importante. Impacto ambiental importante</t>
  </si>
  <si>
    <t>Si el riesgo llegara a materializarse, tendría medianas consecuencias o efectos sobre la entidad./Perdida financiera alta. Impacto ambiental moderado</t>
  </si>
  <si>
    <t>Si el riesgo llegara a materializarse, tendría bajo impacto o efecto sobre la entidad./ Perdida financiera media. impacto ambiental secundario</t>
  </si>
  <si>
    <t>Si el riesgo llegara a materializarse, tendría consecuencias o efectos mínimos sobre la entidad./ Pérdida financiera baja, impacto ambiental insignificante.</t>
  </si>
  <si>
    <t>El riesgo puede materializarse pero no se espera.</t>
  </si>
  <si>
    <t>El riesgo puede materializarse en algún momento.</t>
  </si>
  <si>
    <t xml:space="preserve">El riesgo puede materializarse probablemente en la mayoría de las circunstancias               </t>
  </si>
  <si>
    <t>PROBABILIDAD</t>
  </si>
  <si>
    <t>PGIRESPEL - Plan de Gestión Integral de Residuos Peligrosos.</t>
  </si>
  <si>
    <t>PGIRS - Plan de Gestión Integral de Residuos Solidos.</t>
  </si>
  <si>
    <t>PUEAA - Programa de uso eficiente y ahorro del agua.</t>
  </si>
  <si>
    <t>PUEAE - Programa de uso eficiente y ahorro de la energía.</t>
  </si>
  <si>
    <t>Proveedores y Contratistas</t>
  </si>
  <si>
    <t>INVENTARIOS</t>
  </si>
  <si>
    <t>Control de inventario individual</t>
  </si>
  <si>
    <t>Baja de bienes inservibles</t>
  </si>
  <si>
    <t>SUMINISTRO DE BIENES Y SERVICIOS</t>
  </si>
  <si>
    <t>MANTENIMIENTO DE LA INFRAESTRUCTURA FISICA</t>
  </si>
  <si>
    <t xml:space="preserve">Mantenimiento de la infraestructura fisica </t>
  </si>
  <si>
    <t>Suministros de bienes y servicios - Combustibles y mantenimiento de vehiculos.</t>
  </si>
  <si>
    <t>Dirección Administrativa y Financiera</t>
  </si>
  <si>
    <t>Dirección de contratación.</t>
  </si>
  <si>
    <t>GESTION PRECONTRACTUAL, CONTRACTUAL, EJECUCION Y LIQUIDACION.</t>
  </si>
  <si>
    <t>Solicitud, supervisión, liquidación y cierre de procesos contractuales.</t>
  </si>
  <si>
    <t>Adminsitración del almacen</t>
  </si>
  <si>
    <t>TIPO DE IMPACTO</t>
  </si>
  <si>
    <t>GENERACIÓN DE RESIDUOS APROVECHABLES</t>
  </si>
  <si>
    <t>CLASIFICACION</t>
  </si>
  <si>
    <t>MEDIDAS DE RESPUESTA</t>
  </si>
  <si>
    <t>ACTIVIDADES DE CONTROL</t>
  </si>
  <si>
    <t>ANALISIS DE CONTROLES</t>
  </si>
  <si>
    <t>SISTEMA DE GESTIÓN AMBIENTAL</t>
  </si>
  <si>
    <t>MATRIZ DE GESTIÓN DE RIESGOS AMBIENTALES</t>
  </si>
  <si>
    <t>EJECUCIÓN DE CONTROLES</t>
  </si>
  <si>
    <t>SEGUIMIENTO DE CONTROLES</t>
  </si>
  <si>
    <t>¿Está definido el responsable para la ejecución de la actividad de control?</t>
  </si>
  <si>
    <t>¿Existe una herramienta, formato o lineamiento para ejecutar la actividad de control?</t>
  </si>
  <si>
    <t>ENTREGABLE Y/O SOPORTE</t>
  </si>
  <si>
    <t>¿Está definida la frecuencia para la ejecución y supervisión de la actividad de control?</t>
  </si>
  <si>
    <t>¿Esta definido el responsable de la supervisión y/o aprobación para la actividad de control?</t>
  </si>
  <si>
    <t>¿Se cumple la ejecución y supervisión de la actividad de control.</t>
  </si>
  <si>
    <t>PUNTAJE FINAL</t>
  </si>
  <si>
    <t>Incumplimiento de obligaciones contractuales derivadas de la disposición final de los residuos generados por la prestación de servicios  por parte de contratistas y proveedores.</t>
  </si>
  <si>
    <t xml:space="preserve">RESPONSABLE </t>
  </si>
  <si>
    <t>PLAN DE ACCIÓN</t>
  </si>
  <si>
    <t>Responsable</t>
  </si>
  <si>
    <t>Evidencias</t>
  </si>
  <si>
    <t>Suministros de bienes y servicios - Aseo y cafetería.</t>
  </si>
  <si>
    <t xml:space="preserve">PERIODICIDAD </t>
  </si>
  <si>
    <t>IMPACTO/CONSECUENCIA</t>
  </si>
  <si>
    <t>Fecha de ejecución</t>
  </si>
  <si>
    <t>Bajo</t>
  </si>
  <si>
    <t>Moderado</t>
  </si>
  <si>
    <t>Alto</t>
  </si>
  <si>
    <t>Extremo</t>
  </si>
  <si>
    <t>Semestral</t>
  </si>
  <si>
    <t>Por determinar</t>
  </si>
  <si>
    <t>Siempre que se adelante un proceso precontractual y que requiera revisión por el equipo SGA.</t>
  </si>
  <si>
    <t>Omisión o inadecuada ejecucion procedimiento de gestion de residuos peligrosos</t>
  </si>
  <si>
    <t>Omisión o inadecuada ejecucion procedimiento de gestion de consumos de servicios públicos SNR</t>
  </si>
  <si>
    <t>Omisión o inadecuada ejecucion procedimiento de gestion de residuos solidos</t>
  </si>
  <si>
    <t>Imagen institucional</t>
  </si>
  <si>
    <t>Presupuestal</t>
  </si>
  <si>
    <t xml:space="preserve"> INCIDENTE</t>
  </si>
  <si>
    <t>Incumplimiento normativo / Afectación Imagen Institucional</t>
  </si>
  <si>
    <t>Casi seguro (5)</t>
  </si>
  <si>
    <t>Probable (4)</t>
  </si>
  <si>
    <t>Posible (3)</t>
  </si>
  <si>
    <t>Improbable (2)</t>
  </si>
  <si>
    <t>Raro (1)</t>
  </si>
  <si>
    <t>1 - RARO</t>
  </si>
  <si>
    <t>2 - IMPROBABLE</t>
  </si>
  <si>
    <t>3 - POSIBLE</t>
  </si>
  <si>
    <t>4 - PROBABLE</t>
  </si>
  <si>
    <t>5 - CASI SEGURO</t>
  </si>
  <si>
    <t>3- MODERADO</t>
  </si>
  <si>
    <t>Frecuencia</t>
  </si>
  <si>
    <t>No se ha presentado en los últimos 5 años</t>
  </si>
  <si>
    <t>Al menos de una vez en los últimos 2 años</t>
  </si>
  <si>
    <t>Mas de una vez al año</t>
  </si>
  <si>
    <t>Auditar la ejecución y cumplimiento del procedimiento</t>
  </si>
  <si>
    <t>Generación de residuos peligrosos por almacenamiento de elementos expirados.</t>
  </si>
  <si>
    <t>Profesionales del equipo SGA, Directores y/o Registradores (Lider Ambiental)</t>
  </si>
  <si>
    <t>Director de contratación y profesionales del equipo SGA (Profesionales asignados para la verificacion)</t>
  </si>
  <si>
    <t xml:space="preserve">Posibilidad de sobrecostos por sanciones relacionadas con el incumplimiento de la normatividad y la afectación al recurso aire </t>
  </si>
  <si>
    <t>Al menos una vez en los últimos 5 años</t>
  </si>
  <si>
    <t>Al menos  una vez en el ultimo año</t>
  </si>
  <si>
    <t>Anual</t>
  </si>
  <si>
    <t>¿Se cumple la ejecución y supervisión de la actividad de control?</t>
  </si>
  <si>
    <t>EVALUACIÓN DEL RIESGO</t>
  </si>
  <si>
    <t xml:space="preserve">I. CATEGORIAS DE SELECCIÓN  </t>
  </si>
  <si>
    <t>ASPECTOS AMBIENTALES</t>
  </si>
  <si>
    <t>Moderado (3)</t>
  </si>
  <si>
    <t>5 - CATASTROFICO</t>
  </si>
  <si>
    <t>4 - IMPORTANTE</t>
  </si>
  <si>
    <t>2 - SECUNDARIO</t>
  </si>
  <si>
    <t>1 - INSIGNIFICANTE</t>
  </si>
  <si>
    <t>Entre 26-50</t>
  </si>
  <si>
    <t>Entre 51-75</t>
  </si>
  <si>
    <t>Entre 76 -100</t>
  </si>
  <si>
    <t>1. Medición cualitativa del impacto</t>
  </si>
  <si>
    <t>1. Medición cualitativa de la probabilidad</t>
  </si>
  <si>
    <t>EVALUACIÓN DE LA PROBABILIDAD POR FACTIBILIDAD</t>
  </si>
  <si>
    <t xml:space="preserve">No. </t>
  </si>
  <si>
    <t>Participante 1</t>
  </si>
  <si>
    <t>Participante 2</t>
  </si>
  <si>
    <t>Participante 3</t>
  </si>
  <si>
    <t>Participante 4</t>
  </si>
  <si>
    <t>Participante 5</t>
  </si>
  <si>
    <t>PROMEDIO REDONDEADO</t>
  </si>
  <si>
    <t>RESULTADO</t>
  </si>
  <si>
    <t>RIESGO</t>
  </si>
  <si>
    <t>IMPACTO INHERENTE</t>
  </si>
  <si>
    <t>PROBABILIDAD INHERENTE</t>
  </si>
  <si>
    <t>ZONA  DEL RIESGO INHERENTE</t>
  </si>
  <si>
    <t>Riesgo bajo, el facilitador ambiental deberá gestionar el riesgo mediante la ejecución de los procedimientos establecidos.</t>
  </si>
  <si>
    <t>Riesgo moderado, el facilitador ambiental deberá gestionar el riesgo mediante la ejecución de  procedimientos establecidos y realizar seguimiento constante a los incidentes que puedan materializar el riesgo.</t>
  </si>
  <si>
    <t>INSTRUMENTOS DE CONTROL</t>
  </si>
  <si>
    <t>Posibilidad de sanción economica y afectación de la imagen institucional por la  inadecuada gestión de residuos aprovechables.</t>
  </si>
  <si>
    <t>Programa de seguimiento a las emisiones generadas por fuentes moviles de la SNR.</t>
  </si>
  <si>
    <t>Catastrofico  (5)</t>
  </si>
  <si>
    <t>Importante (4)</t>
  </si>
  <si>
    <t>Secundario (2)</t>
  </si>
  <si>
    <t>Insignificante (1)</t>
  </si>
  <si>
    <t>Posibilidad de  Proceso Sancionatorio Ambiental, sanciones economicas y afectación de la imagen institucional por inadecuada gestion de residuos peligrosos</t>
  </si>
  <si>
    <t>Utilice esta casilla en caso de identificar otro riesgo en su oficina.</t>
  </si>
  <si>
    <t>NOTA 1: Las oficinas y sedes de la entidad que cuenten con un personal (funcionarios, contratistas y colaboradores)mayor o igual a cuarenta (40) deberán determinar la probabilidad por el metodo de Factibilidad (Siguiente libro).</t>
  </si>
  <si>
    <t>NOTA 2: Las oficinas y sedes de la entidad que cuenten con un personal (funcionarios, contratistas y colaboradores) menor a cuarenta (40) deberán determinar la probabilidad de acuerdo con las categorias establecidas en la tabla de Medición Cualitativa de la Probabilidad.</t>
  </si>
  <si>
    <t>Posible</t>
  </si>
  <si>
    <t>RIESGOS AMBIENTALES</t>
  </si>
  <si>
    <t>BAJO</t>
  </si>
  <si>
    <t>MODERADO</t>
  </si>
  <si>
    <t>ALTO</t>
  </si>
  <si>
    <t>EXTREMO</t>
  </si>
  <si>
    <t>Lista de chequeo</t>
  </si>
  <si>
    <t xml:space="preserve">Existencia de accesorios hidrosanitarios convencionales </t>
  </si>
  <si>
    <t>Daños en las redes hidronsanitarias</t>
  </si>
  <si>
    <t>Daños en las redes electricas</t>
  </si>
  <si>
    <t xml:space="preserve">Existencia de luminarias y aparatos electricos convencionales </t>
  </si>
  <si>
    <t>Presupuestal y Ambiental</t>
  </si>
  <si>
    <t>Consumo Irracional de elementos de impresión.</t>
  </si>
  <si>
    <t>Operativo</t>
  </si>
  <si>
    <t>Profesionales del equipo SGA,  Directores y/o Registradores (Facilitadores  Ambientales y Lideres Ambientales)</t>
  </si>
  <si>
    <t>TRATAMIENTO DEL RIESGO</t>
  </si>
  <si>
    <t>MEDIDAS DE RESPUESTA A LOS RIESGOS</t>
  </si>
  <si>
    <t>MATRIZ DE CALIFICACIÓN Y EVALUACIÓN</t>
  </si>
  <si>
    <t>Profesionales del equipo SGA,  Directores y/o Registradores (Facilitadores  Ambientales Regionales  y Lideres Ambientales)</t>
  </si>
  <si>
    <t>Lider del proceso de infraestructura,Profesionales del equipo SGA,  Directores y/o Registradores (Facilitadores  Ambientales Regionales y Lideres Ambientales)</t>
  </si>
  <si>
    <t>¿Existe una herramienta o formato  para ejecutar la actividad de control?</t>
  </si>
  <si>
    <t>DESCRIPCIÓN DEL CONTROL</t>
  </si>
  <si>
    <t>Diagnosticar las diferentes sedes de la entidad  con el fin de brindar lineamientos y acciones de mejora para el almacenamiento de residuos peligrosos</t>
  </si>
  <si>
    <t>Verificar necesidades (solicitudes) y dinamicas de consumo</t>
  </si>
  <si>
    <t>Verificar el cumplimiento de los contratos, especificamente las  clausulas en las que se  relacionan  obligaciones ambientales por parte del proveedor y/o contratista</t>
  </si>
  <si>
    <t>Verificar que los nuevos procesos de contratación incluyan clausulas que relacionen las obligaciones ambientales por parte del proveedor y/o contratista</t>
  </si>
  <si>
    <t>Verificar el inventario y  compras  de los elementos de impresión</t>
  </si>
  <si>
    <t>Diagnosticar las sedes de nivel central con el fin de brindar lineamientos y acciones de mejora para el almacenamiento de residuos solidos</t>
  </si>
  <si>
    <t>Verificar los consumos del recurso</t>
  </si>
  <si>
    <t>Verificar los daños reportados y medidas adoptadas</t>
  </si>
  <si>
    <t>Verificar el cumplimiento de los requerimientos realizados por la autoridad ambiental</t>
  </si>
  <si>
    <t>Diagnosticar las diferentes sede de la entidad con el fin de brindar lineamientos y acciones de mejora para el almacenamiento de residuos solidos</t>
  </si>
  <si>
    <t>Director Administrativo  Financiero , Lider de procesos de servicios administrativos y Profesional del equipo SGA</t>
  </si>
  <si>
    <t>Director de contratación, supervisor designado, Directores y/o Registradores (Facilitadores  Ambientales Regionales  y Lideres Ambientales), profesionales del equipo SGA</t>
  </si>
  <si>
    <t>Informe de auditoría</t>
  </si>
  <si>
    <t>DETECTIVO/PROBABILIDAD</t>
  </si>
  <si>
    <t>PREVENTIVO/PROBABILIDAD</t>
  </si>
  <si>
    <t>CORRECTIVO/IMPACTO</t>
  </si>
  <si>
    <t>CUADRANTES A DISMINUIR EN EL
IMPACTO</t>
  </si>
  <si>
    <t>CUADRANTES A DISMINUIR EN LA PROBABILIDAD</t>
  </si>
  <si>
    <t xml:space="preserve">
PUNTAJE
</t>
  </si>
  <si>
    <t>Entre 0 - 25</t>
  </si>
  <si>
    <t>EVALUACIÓN DEL CONTROL</t>
  </si>
  <si>
    <t>ZONA DE RIESGO RESIDUAL</t>
  </si>
  <si>
    <t>PROBABILIDAD RESIDUAL</t>
  </si>
  <si>
    <t>IMPACTO RESIDUAL</t>
  </si>
  <si>
    <t>Equipo SGA</t>
  </si>
  <si>
    <t>Formular y socializar la lista de chequeo que permita realizar el diagnostico ambiental de acuerdo con las obligaciones y necesidades del Sistema de Gestión Ambiental de la entidad.</t>
  </si>
  <si>
    <t xml:space="preserve">Formato lista de chequeo.
Listado de asistencias de socializaciones realizads a los lideres ambientales </t>
  </si>
  <si>
    <t>Realizar mesa de trabajo con los procedimientos implicados con el fin de concertar y definir el entregable y evidencia para este control.</t>
  </si>
  <si>
    <t>Noviembre de 2022</t>
  </si>
  <si>
    <t>Formato de reporte y acta de reunión.</t>
  </si>
  <si>
    <t>Formato de reporte de insumos solicitados y distribuidos (Por definir)</t>
  </si>
  <si>
    <t>Informes de supervisión, certificados de disposición y/o soportes (Por definir)</t>
  </si>
  <si>
    <t xml:space="preserve"> Contratos (certificacion o formato) con visto bueno del equipo SGA, aprobando la inclusion de todas las obligaciones ambientales que se deriven de cada proceso según lo establecido en la normatividad ambiental vigente (Por definir)</t>
  </si>
  <si>
    <t>Informe de reportes de inventarios, compras y distribución de los elementos de impresión (Por definir)</t>
  </si>
  <si>
    <t>Formato y correo (Por definir)</t>
  </si>
  <si>
    <t>Acoger el procedimiento de auditoria establecido por el Sistema de Gestión de Calidad para formular el plan de auditoria del Sistema de Gestión Ambiental.</t>
  </si>
  <si>
    <t>Equipo SGA, lideres de proceso, OAP.</t>
  </si>
  <si>
    <t>Equipo SGA, OAP.</t>
  </si>
  <si>
    <t>Propuesta del Plan de auditoria del Sistema de Gestión Ambiental.</t>
  </si>
  <si>
    <t>Diciembre de 2022</t>
  </si>
  <si>
    <t>Equipo SGA, Lideres Ambientales,</t>
  </si>
  <si>
    <t xml:space="preserve">Informe de seguimiento y verificación de la encuesta </t>
  </si>
  <si>
    <t>Identificar y acompañar las oficinas de registro y sedes de la entidad que no esten ejecutando la actividad.</t>
  </si>
  <si>
    <t>Correos, actas de reunión, informes de seguimiento.</t>
  </si>
  <si>
    <t>Riesgo alto, exige atención. El facilitador ambiental deberá informar y solicitar mesa de trabajo al equipo del SGA para recibir lineamientos para la gestión del riesgo.</t>
  </si>
  <si>
    <t>Riesgo extremo, exige atención y acción inmediata. El facilitador ambiental deberá informar y solicitar desplazamiento al equipo del SGA para la gestión del riesgo.</t>
  </si>
  <si>
    <t>III. VALORACIÓN  DEL RIESGO Y SUS CONTROLES</t>
  </si>
  <si>
    <t>DEPENDIENDO SI EL CONTROL AFECTA PROBABILIDAD O IMPACTO DESPLAZA EN LA MATRIZ DE CALIFICACIÓN Y EVALUACIÓN (IMPACTO VS PROBABILIDAD)</t>
  </si>
  <si>
    <t>CÓDIGO:</t>
  </si>
  <si>
    <t>VERSIÓN:</t>
  </si>
  <si>
    <t>FECHA:</t>
  </si>
  <si>
    <t>SIG - SGA - PO - 02 - GI - 03 - FR - 01</t>
  </si>
  <si>
    <t>FORMATO: MATRIZ GESTIÓN DE RIESGOS AMBIENTALES</t>
  </si>
  <si>
    <t>PROCESO: SISTEMA DE GESTIÓN AMBIENTAL</t>
  </si>
  <si>
    <t>MACROPROCESO: SISTEMA INTEGRADO DE GESTIÓN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</si>
</sst>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1"/>
      <color theme="1"/>
      <name val="Calibri"/>
      <family val="2"/>
      <scheme val="minor"/>
    </font>
    <font>
      <b/>
      <sz val="11"/>
      <color theme="1"/>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8"/>
      <color theme="1"/>
      <name val="Calibri"/>
      <family val="2"/>
      <scheme val="minor"/>
    </font>
    <font>
      <b/>
      <sz val="8"/>
      <color theme="1"/>
      <name val="Arial"/>
      <family val="2"/>
    </font>
    <font>
      <sz val="8"/>
      <color theme="1"/>
      <name val="Arial"/>
      <family val="2"/>
    </font>
    <font>
      <b/>
      <sz val="10"/>
      <color theme="1"/>
      <name val="Arial"/>
      <family val="2"/>
    </font>
    <font>
      <sz val="10"/>
      <color theme="1"/>
      <name val="Arial"/>
      <family val="2"/>
    </font>
    <font>
      <sz val="10"/>
      <name val="Calibri"/>
      <family val="2"/>
      <scheme val="minor"/>
    </font>
    <font>
      <sz val="9"/>
      <color theme="1"/>
      <name val="Calibri"/>
      <family val="2"/>
      <scheme val="minor"/>
    </font>
    <font>
      <b/>
      <sz val="11"/>
      <color theme="0"/>
      <name val="Calibri"/>
      <family val="2"/>
      <scheme val="minor"/>
    </font>
    <font>
      <u/>
      <sz val="11"/>
      <color theme="10"/>
      <name val="Calibri"/>
      <family val="2"/>
      <scheme val="minor"/>
    </font>
    <font>
      <i/>
      <sz val="11"/>
      <color theme="1"/>
      <name val="Calibri"/>
      <family val="2"/>
      <scheme val="minor"/>
    </font>
    <font>
      <b/>
      <i/>
      <sz val="11"/>
      <color theme="1"/>
      <name val="Calibri"/>
      <family val="2"/>
      <scheme val="minor"/>
    </font>
    <font>
      <b/>
      <sz val="14"/>
      <color theme="0"/>
      <name val="Calibri"/>
      <family val="2"/>
      <scheme val="minor"/>
    </font>
    <font>
      <b/>
      <i/>
      <sz val="11"/>
      <color theme="0"/>
      <name val="Calibri"/>
      <family val="2"/>
      <scheme val="minor"/>
    </font>
    <font>
      <b/>
      <sz val="16"/>
      <color theme="0"/>
      <name val="Calibri"/>
      <family val="2"/>
      <scheme val="minor"/>
    </font>
    <font>
      <b/>
      <sz val="28"/>
      <color theme="1"/>
      <name val="Calibri"/>
      <family val="2"/>
      <scheme val="minor"/>
    </font>
    <font>
      <sz val="8"/>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2"/>
      <color theme="0"/>
      <name val="Calibri"/>
      <family val="2"/>
      <scheme val="minor"/>
    </font>
    <font>
      <sz val="12"/>
      <color theme="1"/>
      <name val="Calibri"/>
      <family val="2"/>
      <scheme val="minor"/>
    </font>
    <font>
      <sz val="12"/>
      <color theme="0"/>
      <name val="Calibri"/>
      <family val="2"/>
      <scheme val="minor"/>
    </font>
    <font>
      <sz val="16"/>
      <color theme="1"/>
      <name val="Calibri"/>
      <family val="2"/>
      <scheme val="minor"/>
    </font>
    <font>
      <sz val="16"/>
      <color rgb="FFFF0000"/>
      <name val="Calibri"/>
      <family val="2"/>
      <scheme val="minor"/>
    </font>
    <font>
      <b/>
      <u/>
      <sz val="12"/>
      <color theme="1"/>
      <name val="Calibri"/>
      <family val="2"/>
      <scheme val="minor"/>
    </font>
    <font>
      <b/>
      <i/>
      <sz val="24"/>
      <color theme="0"/>
      <name val="Calibri"/>
      <family val="2"/>
      <scheme val="minor"/>
    </font>
    <font>
      <b/>
      <i/>
      <sz val="26"/>
      <color theme="0"/>
      <name val="Calibri"/>
      <family val="2"/>
      <scheme val="minor"/>
    </font>
    <font>
      <b/>
      <sz val="12"/>
      <color theme="0"/>
      <name val="Calibri"/>
      <family val="2"/>
    </font>
    <font>
      <sz val="12"/>
      <color theme="1"/>
      <name val="Calibri"/>
      <family val="2"/>
    </font>
    <font>
      <u/>
      <sz val="12"/>
      <color theme="10"/>
      <name val="Calibri"/>
      <family val="2"/>
    </font>
    <font>
      <sz val="18"/>
      <color theme="1"/>
      <name val="Calibri"/>
      <family val="2"/>
      <scheme val="minor"/>
    </font>
    <font>
      <b/>
      <i/>
      <sz val="16"/>
      <color theme="1"/>
      <name val="Calibri"/>
      <family val="2"/>
      <scheme val="minor"/>
    </font>
    <font>
      <b/>
      <sz val="20"/>
      <color theme="1"/>
      <name val="Calibri"/>
      <family val="2"/>
      <scheme val="minor"/>
    </font>
    <font>
      <u/>
      <sz val="20"/>
      <color theme="1"/>
      <name val="Calibri"/>
      <family val="2"/>
      <scheme val="minor"/>
    </font>
    <font>
      <b/>
      <u/>
      <sz val="16"/>
      <color theme="1"/>
      <name val="Calibri"/>
      <family val="2"/>
      <scheme val="minor"/>
    </font>
    <font>
      <b/>
      <sz val="16"/>
      <name val="Calibri"/>
      <family val="2"/>
      <scheme val="minor"/>
    </font>
  </fonts>
  <fills count="1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00B05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358">
    <xf numFmtId="0" fontId="0" fillId="0" borderId="0" xfId="0"/>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xf numFmtId="0" fontId="0" fillId="0" borderId="1"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wrapText="1"/>
    </xf>
    <xf numFmtId="0" fontId="0" fillId="0" borderId="0" xfId="0" applyAlignment="1">
      <alignment vertical="center" wrapText="1"/>
    </xf>
    <xf numFmtId="0" fontId="0" fillId="0" borderId="0" xfId="0" applyAlignment="1">
      <alignment wrapText="1"/>
    </xf>
    <xf numFmtId="0" fontId="3" fillId="0" borderId="0" xfId="0" applyFont="1"/>
    <xf numFmtId="0" fontId="3" fillId="0" borderId="6" xfId="0" applyFont="1" applyBorder="1"/>
    <xf numFmtId="0" fontId="3" fillId="0" borderId="7" xfId="0" applyFont="1" applyBorder="1"/>
    <xf numFmtId="0" fontId="3" fillId="0" borderId="1" xfId="0" applyFont="1" applyBorder="1" applyAlignment="1">
      <alignment horizontal="center" vertical="center" wrapText="1"/>
    </xf>
    <xf numFmtId="0" fontId="3" fillId="0" borderId="6" xfId="0" applyFont="1" applyBorder="1" applyAlignment="1">
      <alignment wrapText="1"/>
    </xf>
    <xf numFmtId="0" fontId="3" fillId="0" borderId="7" xfId="0" applyFont="1" applyBorder="1" applyAlignment="1">
      <alignment wrapText="1"/>
    </xf>
    <xf numFmtId="0" fontId="3" fillId="0" borderId="0" xfId="0" applyFont="1" applyAlignment="1">
      <alignment wrapText="1"/>
    </xf>
    <xf numFmtId="0" fontId="3" fillId="0" borderId="13" xfId="0" applyFont="1" applyBorder="1"/>
    <xf numFmtId="0" fontId="3" fillId="0" borderId="14" xfId="0" applyFont="1" applyBorder="1"/>
    <xf numFmtId="0" fontId="3" fillId="0" borderId="15" xfId="0" applyFont="1" applyBorder="1"/>
    <xf numFmtId="0" fontId="3" fillId="0" borderId="1" xfId="0" applyFont="1" applyBorder="1"/>
    <xf numFmtId="0" fontId="1" fillId="0" borderId="1" xfId="0" applyFont="1" applyBorder="1" applyAlignment="1">
      <alignment horizontal="center" vertical="center"/>
    </xf>
    <xf numFmtId="0" fontId="2" fillId="0" borderId="1" xfId="0" applyFont="1" applyBorder="1" applyAlignment="1">
      <alignment vertical="center"/>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vertical="center"/>
    </xf>
    <xf numFmtId="0" fontId="1"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5" fillId="0" borderId="0" xfId="0" applyFont="1"/>
    <xf numFmtId="0" fontId="4" fillId="0" borderId="0" xfId="0" applyFont="1" applyAlignment="1">
      <alignment horizontal="center" vertical="center"/>
    </xf>
    <xf numFmtId="0" fontId="3" fillId="0" borderId="1" xfId="0" applyFont="1" applyBorder="1" applyAlignment="1">
      <alignment horizontal="left" vertical="center" wrapText="1"/>
    </xf>
    <xf numFmtId="0" fontId="10" fillId="0" borderId="1" xfId="0" applyFont="1" applyBorder="1" applyAlignment="1">
      <alignment horizontal="left" vertical="center" wrapText="1"/>
    </xf>
    <xf numFmtId="0" fontId="3" fillId="0" borderId="1" xfId="0" applyFont="1" applyBorder="1" applyAlignment="1">
      <alignment horizontal="left"/>
    </xf>
    <xf numFmtId="0" fontId="1"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11" fillId="0" borderId="1" xfId="0" applyFont="1" applyBorder="1"/>
    <xf numFmtId="0" fontId="1" fillId="0" borderId="0" xfId="0" applyFont="1" applyAlignment="1">
      <alignment horizontal="center" vertical="center"/>
    </xf>
    <xf numFmtId="0" fontId="1" fillId="0" borderId="0" xfId="0" applyFont="1" applyAlignment="1">
      <alignment horizontal="center" vertical="center" wrapText="1"/>
    </xf>
    <xf numFmtId="0" fontId="12" fillId="0" borderId="1" xfId="0" applyFont="1" applyBorder="1"/>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3" fillId="0" borderId="6" xfId="0" applyFont="1" applyBorder="1" applyAlignment="1">
      <alignment horizontal="center" vertical="center"/>
    </xf>
    <xf numFmtId="0" fontId="3" fillId="0" borderId="0" xfId="0" applyFont="1" applyAlignment="1">
      <alignment vertical="center"/>
    </xf>
    <xf numFmtId="0" fontId="25" fillId="0" borderId="0" xfId="0" applyFont="1" applyAlignment="1">
      <alignment vertical="center" wrapText="1"/>
    </xf>
    <xf numFmtId="0" fontId="26" fillId="0" borderId="0" xfId="0" applyFont="1"/>
    <xf numFmtId="0" fontId="25" fillId="8"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7" fillId="0" borderId="0" xfId="0" applyFont="1" applyAlignment="1">
      <alignment vertical="center" wrapText="1"/>
    </xf>
    <xf numFmtId="0" fontId="26" fillId="0" borderId="19" xfId="0" applyFont="1" applyBorder="1"/>
    <xf numFmtId="0" fontId="22" fillId="0" borderId="0" xfId="0" applyFont="1" applyAlignment="1">
      <alignment vertical="center" wrapText="1"/>
    </xf>
    <xf numFmtId="0" fontId="22" fillId="0" borderId="0" xfId="0" applyFont="1" applyAlignment="1">
      <alignment horizontal="center" vertical="center" wrapText="1"/>
    </xf>
    <xf numFmtId="0" fontId="26" fillId="0" borderId="0" xfId="0" applyFont="1" applyAlignment="1">
      <alignment horizontal="left"/>
    </xf>
    <xf numFmtId="0" fontId="22" fillId="0" borderId="0" xfId="0" applyFont="1" applyAlignment="1">
      <alignment horizontal="center" vertical="center"/>
    </xf>
    <xf numFmtId="0" fontId="25" fillId="0" borderId="0" xfId="0" applyFont="1" applyAlignment="1">
      <alignment wrapText="1"/>
    </xf>
    <xf numFmtId="0" fontId="26" fillId="0" borderId="0" xfId="0" applyFont="1" applyAlignment="1">
      <alignment wrapText="1"/>
    </xf>
    <xf numFmtId="0" fontId="25" fillId="8" borderId="0" xfId="0" applyFont="1" applyFill="1" applyAlignment="1">
      <alignment horizontal="center" vertical="center" wrapText="1"/>
    </xf>
    <xf numFmtId="0" fontId="25" fillId="0" borderId="0" xfId="0" applyFont="1" applyAlignment="1">
      <alignment horizontal="center" vertical="center"/>
    </xf>
    <xf numFmtId="0" fontId="26" fillId="0" borderId="1" xfId="0" applyFont="1" applyBorder="1" applyAlignment="1">
      <alignment horizontal="center" vertical="center"/>
    </xf>
    <xf numFmtId="0" fontId="26" fillId="0" borderId="0" xfId="0" applyFont="1" applyAlignment="1">
      <alignment vertical="center"/>
    </xf>
    <xf numFmtId="0" fontId="26" fillId="0" borderId="0" xfId="0" applyFont="1" applyAlignment="1">
      <alignment horizontal="center" vertical="center"/>
    </xf>
    <xf numFmtId="0" fontId="22" fillId="0" borderId="0" xfId="0" applyFont="1" applyAlignment="1">
      <alignment vertical="center"/>
    </xf>
    <xf numFmtId="0" fontId="25" fillId="8" borderId="30"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0" borderId="1" xfId="0" applyFont="1" applyBorder="1" applyAlignment="1">
      <alignment vertical="center" wrapText="1"/>
    </xf>
    <xf numFmtId="0" fontId="28" fillId="3" borderId="1" xfId="0" applyFont="1" applyFill="1" applyBorder="1" applyAlignment="1">
      <alignment horizontal="center" vertical="center" wrapText="1"/>
    </xf>
    <xf numFmtId="0" fontId="26" fillId="0" borderId="0" xfId="0" applyFont="1" applyAlignment="1">
      <alignment horizontal="center"/>
    </xf>
    <xf numFmtId="0" fontId="22" fillId="3" borderId="1" xfId="0" applyFont="1" applyFill="1" applyBorder="1" applyAlignment="1">
      <alignment horizontal="center" vertical="center"/>
    </xf>
    <xf numFmtId="0" fontId="22" fillId="9" borderId="1" xfId="0" applyFont="1" applyFill="1" applyBorder="1" applyAlignment="1">
      <alignment horizontal="center" vertical="center"/>
    </xf>
    <xf numFmtId="0" fontId="22" fillId="4" borderId="1" xfId="0" applyFont="1" applyFill="1" applyBorder="1" applyAlignment="1">
      <alignment horizontal="center" vertical="center"/>
    </xf>
    <xf numFmtId="0" fontId="22" fillId="2" borderId="1" xfId="0" applyFont="1" applyFill="1" applyBorder="1" applyAlignment="1">
      <alignment horizontal="center" vertical="center"/>
    </xf>
    <xf numFmtId="0" fontId="26" fillId="0" borderId="0" xfId="0" applyFont="1" applyAlignment="1">
      <alignment horizontal="center" vertical="center" wrapText="1"/>
    </xf>
    <xf numFmtId="0" fontId="25" fillId="0" borderId="0" xfId="0" applyFont="1" applyAlignment="1">
      <alignment horizontal="center" vertical="center" wrapText="1"/>
    </xf>
    <xf numFmtId="0" fontId="28" fillId="0" borderId="1"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41" xfId="0" applyFont="1" applyBorder="1" applyAlignment="1">
      <alignment horizontal="center" vertical="center" wrapText="1"/>
    </xf>
    <xf numFmtId="0" fontId="19"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8" fillId="9"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33" fillId="8" borderId="1" xfId="0" applyFont="1" applyFill="1" applyBorder="1" applyAlignment="1" applyProtection="1">
      <alignment horizontal="center" vertical="center" wrapText="1"/>
      <protection hidden="1"/>
    </xf>
    <xf numFmtId="0" fontId="34" fillId="14" borderId="1" xfId="0" applyFont="1" applyFill="1" applyBorder="1" applyAlignment="1" applyProtection="1">
      <alignment horizontal="center" vertical="center" wrapText="1"/>
      <protection hidden="1"/>
    </xf>
    <xf numFmtId="0" fontId="35" fillId="15" borderId="1" xfId="1" applyFont="1" applyFill="1" applyBorder="1" applyAlignment="1" applyProtection="1">
      <alignment horizontal="justify" vertical="center" wrapText="1"/>
      <protection hidden="1"/>
    </xf>
    <xf numFmtId="0" fontId="34"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wrapText="1"/>
      <protection hidden="1"/>
    </xf>
    <xf numFmtId="1" fontId="34" fillId="0" borderId="1" xfId="0" applyNumberFormat="1" applyFont="1" applyBorder="1" applyAlignment="1" applyProtection="1">
      <alignment horizontal="center" vertical="center" wrapText="1"/>
      <protection hidden="1"/>
    </xf>
    <xf numFmtId="0" fontId="35" fillId="0" borderId="1" xfId="1" applyFont="1" applyBorder="1" applyAlignment="1" applyProtection="1">
      <alignment horizontal="justify" vertical="center" wrapText="1"/>
      <protection hidden="1"/>
    </xf>
    <xf numFmtId="0" fontId="34" fillId="0" borderId="1" xfId="0" applyFont="1" applyBorder="1" applyAlignment="1" applyProtection="1">
      <alignment vertical="center" wrapText="1"/>
      <protection locked="0"/>
    </xf>
    <xf numFmtId="0" fontId="34" fillId="0" borderId="1" xfId="0" applyFont="1" applyBorder="1" applyAlignment="1" applyProtection="1">
      <alignment vertical="center" wrapText="1"/>
      <protection hidden="1"/>
    </xf>
    <xf numFmtId="164" fontId="34" fillId="0" borderId="1" xfId="0" applyNumberFormat="1" applyFont="1" applyBorder="1" applyAlignment="1" applyProtection="1">
      <alignment horizontal="center" vertical="center" wrapText="1"/>
      <protection hidden="1"/>
    </xf>
    <xf numFmtId="0" fontId="29" fillId="0" borderId="27"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1" xfId="0" applyFont="1" applyBorder="1" applyAlignment="1">
      <alignment vertical="center" wrapText="1"/>
    </xf>
    <xf numFmtId="0" fontId="29" fillId="0" borderId="11" xfId="0" applyFont="1" applyBorder="1" applyAlignment="1">
      <alignment horizontal="center" vertical="center" wrapText="1"/>
    </xf>
    <xf numFmtId="0" fontId="28" fillId="0" borderId="48" xfId="0" applyFont="1" applyBorder="1" applyAlignment="1">
      <alignment horizontal="center" vertical="center" wrapText="1"/>
    </xf>
    <xf numFmtId="0" fontId="25" fillId="8" borderId="1" xfId="0" applyFont="1" applyFill="1" applyBorder="1" applyAlignment="1">
      <alignment vertical="center" wrapText="1"/>
    </xf>
    <xf numFmtId="0" fontId="19" fillId="8" borderId="1" xfId="0" applyFont="1" applyFill="1" applyBorder="1" applyAlignment="1">
      <alignment horizontal="center" vertical="center"/>
    </xf>
    <xf numFmtId="0" fontId="28" fillId="3" borderId="27"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0" borderId="35" xfId="0" applyFont="1" applyBorder="1" applyAlignment="1">
      <alignment horizontal="left" vertical="center" wrapText="1"/>
    </xf>
    <xf numFmtId="0" fontId="28" fillId="0" borderId="11" xfId="0" applyFont="1" applyBorder="1" applyAlignment="1">
      <alignment horizontal="left" vertical="center" wrapText="1"/>
    </xf>
    <xf numFmtId="0" fontId="28" fillId="0" borderId="11" xfId="0" applyFont="1" applyBorder="1" applyAlignment="1">
      <alignment horizontal="left" vertical="center"/>
    </xf>
    <xf numFmtId="0" fontId="28" fillId="0" borderId="33" xfId="0" applyFont="1" applyBorder="1" applyAlignment="1">
      <alignment horizontal="left" vertical="center" wrapText="1"/>
    </xf>
    <xf numFmtId="0" fontId="28" fillId="0" borderId="1" xfId="0" applyFont="1" applyBorder="1" applyAlignment="1">
      <alignment horizontal="left" vertical="center" wrapText="1"/>
    </xf>
    <xf numFmtId="0" fontId="28" fillId="0" borderId="1" xfId="0" applyFont="1" applyBorder="1" applyAlignment="1">
      <alignment horizontal="left" vertical="center"/>
    </xf>
    <xf numFmtId="0" fontId="28" fillId="0" borderId="27" xfId="0" applyFont="1" applyBorder="1" applyAlignment="1">
      <alignment horizontal="left" vertical="center" wrapText="1"/>
    </xf>
    <xf numFmtId="0" fontId="28" fillId="0" borderId="37" xfId="0" applyFont="1" applyBorder="1" applyAlignment="1">
      <alignment horizontal="left" vertical="center" wrapText="1"/>
    </xf>
    <xf numFmtId="0" fontId="28" fillId="0" borderId="27" xfId="0" applyFont="1" applyBorder="1" applyAlignment="1">
      <alignment horizontal="left" vertical="center"/>
    </xf>
    <xf numFmtId="17" fontId="28" fillId="0" borderId="11" xfId="0" applyNumberFormat="1" applyFont="1" applyBorder="1" applyAlignment="1">
      <alignment horizontal="left" vertical="center"/>
    </xf>
    <xf numFmtId="0" fontId="28" fillId="16" borderId="48" xfId="0" applyFont="1" applyFill="1" applyBorder="1" applyAlignment="1">
      <alignment horizontal="center" vertical="center" wrapText="1"/>
    </xf>
    <xf numFmtId="0" fontId="39" fillId="10" borderId="30" xfId="1"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23" fillId="12" borderId="30" xfId="0" applyFont="1" applyFill="1" applyBorder="1" applyAlignment="1">
      <alignment horizontal="center" vertical="center" wrapText="1"/>
    </xf>
    <xf numFmtId="0" fontId="23" fillId="11" borderId="30" xfId="0" applyFont="1" applyFill="1" applyBorder="1" applyAlignment="1">
      <alignment horizontal="center" vertical="center" wrapText="1"/>
    </xf>
    <xf numFmtId="0" fontId="38" fillId="8" borderId="42" xfId="0" applyFont="1" applyFill="1" applyBorder="1" applyAlignment="1">
      <alignment horizontal="center" vertical="center" wrapText="1"/>
    </xf>
    <xf numFmtId="0" fontId="38" fillId="8" borderId="30" xfId="0" applyFont="1" applyFill="1" applyBorder="1" applyAlignment="1">
      <alignment horizontal="center" vertical="center" wrapText="1"/>
    </xf>
    <xf numFmtId="0" fontId="38" fillId="8" borderId="51" xfId="0" applyFont="1" applyFill="1" applyBorder="1" applyAlignment="1">
      <alignment horizontal="center" vertical="center" wrapText="1"/>
    </xf>
    <xf numFmtId="0" fontId="39" fillId="8" borderId="30" xfId="1" applyFont="1" applyFill="1" applyBorder="1" applyAlignment="1">
      <alignment horizontal="center" vertical="center" wrapText="1"/>
    </xf>
    <xf numFmtId="0" fontId="39" fillId="8" borderId="42" xfId="1" applyFont="1" applyFill="1" applyBorder="1" applyAlignment="1">
      <alignment horizontal="center" vertical="center" wrapText="1"/>
    </xf>
    <xf numFmtId="0" fontId="41" fillId="15" borderId="8" xfId="0" applyFont="1" applyFill="1" applyBorder="1" applyAlignment="1">
      <alignment horizontal="center" vertical="center"/>
    </xf>
    <xf numFmtId="0" fontId="41" fillId="15" borderId="16" xfId="0" applyFont="1"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8" fillId="8" borderId="8" xfId="0" applyFont="1" applyFill="1" applyBorder="1" applyAlignment="1">
      <alignment horizontal="center"/>
    </xf>
    <xf numFmtId="0" fontId="18" fillId="8" borderId="9" xfId="0" applyFont="1" applyFill="1" applyBorder="1" applyAlignment="1">
      <alignment horizontal="center"/>
    </xf>
    <xf numFmtId="0" fontId="18" fillId="8" borderId="10" xfId="0" applyFont="1" applyFill="1" applyBorder="1" applyAlignment="1">
      <alignment horizontal="center"/>
    </xf>
    <xf numFmtId="0" fontId="13" fillId="8" borderId="1" xfId="0" applyFont="1" applyFill="1" applyBorder="1" applyAlignment="1">
      <alignment horizontal="center" vertical="center" wrapText="1"/>
    </xf>
    <xf numFmtId="0" fontId="18" fillId="8" borderId="1" xfId="0" applyFont="1" applyFill="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3" fillId="8" borderId="27" xfId="0" applyFont="1" applyFill="1" applyBorder="1" applyAlignment="1">
      <alignment horizontal="right"/>
    </xf>
    <xf numFmtId="0" fontId="0" fillId="0" borderId="2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7" fillId="8" borderId="23" xfId="0" applyFont="1" applyFill="1" applyBorder="1" applyAlignment="1">
      <alignment horizontal="center"/>
    </xf>
    <xf numFmtId="0" fontId="17" fillId="8" borderId="24" xfId="0" applyFont="1" applyFill="1" applyBorder="1" applyAlignment="1">
      <alignment horizontal="center"/>
    </xf>
    <xf numFmtId="0" fontId="17" fillId="8" borderId="25" xfId="0" applyFont="1" applyFill="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16" fillId="0" borderId="27" xfId="0" applyFont="1" applyBorder="1" applyAlignment="1">
      <alignment horizontal="center"/>
    </xf>
    <xf numFmtId="0" fontId="16" fillId="0" borderId="1" xfId="0" applyFont="1" applyBorder="1" applyAlignment="1">
      <alignment horizontal="center"/>
    </xf>
    <xf numFmtId="0" fontId="16" fillId="0" borderId="11" xfId="0" applyFont="1" applyBorder="1" applyAlignment="1">
      <alignment horizontal="center"/>
    </xf>
    <xf numFmtId="0" fontId="13" fillId="8" borderId="11" xfId="0" applyFont="1" applyFill="1" applyBorder="1" applyAlignment="1">
      <alignment horizontal="right"/>
    </xf>
    <xf numFmtId="0" fontId="13" fillId="8" borderId="1" xfId="0" applyFont="1" applyFill="1" applyBorder="1" applyAlignment="1">
      <alignment horizontal="right"/>
    </xf>
    <xf numFmtId="0" fontId="13" fillId="8" borderId="1" xfId="0" applyFont="1" applyFill="1" applyBorder="1" applyAlignment="1">
      <alignment horizontal="center" vertical="center"/>
    </xf>
    <xf numFmtId="0" fontId="1" fillId="0" borderId="1" xfId="0" applyFont="1"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16" fillId="0" borderId="1" xfId="0" applyFont="1" applyBorder="1" applyAlignment="1">
      <alignment horizontal="center" vertical="center"/>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6" fillId="0" borderId="26" xfId="0" applyFont="1" applyBorder="1" applyAlignment="1">
      <alignment horizontal="center" vertical="center"/>
    </xf>
    <xf numFmtId="0" fontId="16" fillId="0" borderId="2" xfId="0" applyFont="1" applyBorder="1" applyAlignment="1">
      <alignment horizontal="center" vertical="center"/>
    </xf>
    <xf numFmtId="0" fontId="15" fillId="0" borderId="1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0" xfId="0" applyFont="1" applyBorder="1" applyAlignment="1">
      <alignment horizontal="center" vertical="center" wrapText="1"/>
    </xf>
    <xf numFmtId="0" fontId="32" fillId="8" borderId="23" xfId="0" applyFont="1" applyFill="1" applyBorder="1" applyAlignment="1">
      <alignment horizontal="center" vertical="center"/>
    </xf>
    <xf numFmtId="0" fontId="32" fillId="8" borderId="24" xfId="0" applyFont="1" applyFill="1" applyBorder="1" applyAlignment="1">
      <alignment horizontal="center" vertical="center"/>
    </xf>
    <xf numFmtId="0" fontId="32" fillId="8" borderId="25" xfId="0" applyFont="1" applyFill="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37" fillId="0" borderId="53" xfId="0" applyFont="1" applyBorder="1" applyAlignment="1">
      <alignment horizontal="center" vertical="center" wrapText="1"/>
    </xf>
    <xf numFmtId="0" fontId="37" fillId="0" borderId="54" xfId="0" applyFont="1" applyBorder="1" applyAlignment="1">
      <alignment horizontal="center" vertical="center" wrapText="1"/>
    </xf>
    <xf numFmtId="0" fontId="37" fillId="0" borderId="55" xfId="0" applyFont="1" applyBorder="1" applyAlignment="1">
      <alignment horizontal="center" vertical="center" wrapText="1"/>
    </xf>
    <xf numFmtId="0" fontId="0" fillId="0" borderId="32" xfId="0" applyBorder="1" applyAlignment="1">
      <alignment horizontal="center"/>
    </xf>
    <xf numFmtId="0" fontId="0" fillId="0" borderId="11"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38" fillId="8" borderId="48" xfId="0" applyFont="1" applyFill="1" applyBorder="1" applyAlignment="1">
      <alignment horizontal="center" vertical="center" wrapText="1"/>
    </xf>
    <xf numFmtId="0" fontId="38" fillId="8" borderId="26" xfId="0" applyFont="1" applyFill="1" applyBorder="1" applyAlignment="1">
      <alignment horizontal="center" vertical="center" wrapText="1"/>
    </xf>
    <xf numFmtId="0" fontId="40" fillId="8" borderId="33" xfId="1" applyFont="1" applyFill="1" applyBorder="1" applyAlignment="1">
      <alignment horizontal="center" vertical="center" wrapText="1"/>
    </xf>
    <xf numFmtId="0" fontId="40" fillId="8" borderId="51" xfId="1" applyFont="1" applyFill="1" applyBorder="1" applyAlignment="1">
      <alignment horizontal="center" vertical="center" wrapText="1"/>
    </xf>
    <xf numFmtId="0" fontId="38" fillId="8" borderId="2" xfId="0" applyFont="1" applyFill="1" applyBorder="1" applyAlignment="1">
      <alignment horizontal="center" vertical="center" wrapText="1"/>
    </xf>
    <xf numFmtId="0" fontId="38" fillId="8" borderId="30"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31" fillId="8" borderId="44" xfId="0" applyFont="1" applyFill="1" applyBorder="1" applyAlignment="1">
      <alignment horizontal="center" vertical="center" wrapText="1"/>
    </xf>
    <xf numFmtId="0" fontId="31" fillId="8" borderId="45" xfId="0" applyFont="1" applyFill="1" applyBorder="1" applyAlignment="1">
      <alignment horizontal="center" vertical="center" wrapText="1"/>
    </xf>
    <xf numFmtId="0" fontId="32" fillId="8" borderId="44" xfId="0" applyFont="1" applyFill="1" applyBorder="1" applyAlignment="1">
      <alignment horizontal="center" vertical="center" wrapText="1"/>
    </xf>
    <xf numFmtId="0" fontId="32" fillId="8" borderId="45" xfId="0" applyFont="1" applyFill="1" applyBorder="1" applyAlignment="1">
      <alignment horizontal="center" vertical="center" wrapText="1"/>
    </xf>
    <xf numFmtId="0" fontId="39" fillId="8" borderId="39" xfId="1" applyFont="1" applyFill="1" applyBorder="1" applyAlignment="1">
      <alignment horizontal="center" vertical="center" wrapText="1"/>
    </xf>
    <xf numFmtId="0" fontId="39" fillId="8" borderId="51" xfId="1" applyFont="1" applyFill="1" applyBorder="1" applyAlignment="1">
      <alignment horizontal="center" vertical="center" wrapText="1"/>
    </xf>
    <xf numFmtId="0" fontId="39" fillId="8" borderId="2" xfId="1" applyFont="1" applyFill="1" applyBorder="1" applyAlignment="1">
      <alignment horizontal="center" vertical="center" wrapText="1"/>
    </xf>
    <xf numFmtId="0" fontId="39" fillId="8" borderId="30" xfId="1" applyFont="1" applyFill="1" applyBorder="1" applyAlignment="1">
      <alignment horizontal="center" vertical="center" wrapText="1"/>
    </xf>
    <xf numFmtId="0" fontId="23" fillId="12" borderId="11" xfId="0" applyFont="1" applyFill="1" applyBorder="1" applyAlignment="1">
      <alignment horizontal="center" vertical="center" wrapText="1"/>
    </xf>
    <xf numFmtId="0" fontId="24" fillId="0" borderId="5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56" xfId="0" applyFont="1" applyBorder="1" applyAlignment="1">
      <alignment horizontal="center" vertical="center" wrapText="1"/>
    </xf>
    <xf numFmtId="0" fontId="38" fillId="8" borderId="40" xfId="0" applyFont="1" applyFill="1" applyBorder="1" applyAlignment="1">
      <alignment horizontal="center" vertical="center" wrapText="1"/>
    </xf>
    <xf numFmtId="0" fontId="38" fillId="8" borderId="42" xfId="0" applyFont="1" applyFill="1" applyBorder="1" applyAlignment="1">
      <alignment horizontal="center" vertical="center" wrapText="1"/>
    </xf>
    <xf numFmtId="0" fontId="28" fillId="0" borderId="33"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2" xfId="0" applyFont="1" applyBorder="1" applyAlignment="1">
      <alignment horizontal="center" vertical="center" wrapText="1"/>
    </xf>
    <xf numFmtId="0" fontId="28" fillId="2" borderId="48"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41"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28" fillId="9" borderId="26" xfId="0" applyFont="1" applyFill="1" applyBorder="1" applyAlignment="1">
      <alignment horizontal="center" vertical="center" wrapText="1"/>
    </xf>
    <xf numFmtId="0" fontId="28" fillId="9" borderId="41" xfId="0" applyFont="1" applyFill="1" applyBorder="1" applyAlignment="1">
      <alignment horizontal="center" vertical="center" wrapText="1"/>
    </xf>
    <xf numFmtId="0" fontId="28" fillId="0" borderId="52" xfId="0" applyFont="1" applyBorder="1" applyAlignment="1">
      <alignment horizontal="center" vertical="center"/>
    </xf>
    <xf numFmtId="0" fontId="28" fillId="0" borderId="38" xfId="0" applyFont="1" applyBorder="1" applyAlignment="1">
      <alignment horizontal="center" vertical="center"/>
    </xf>
    <xf numFmtId="0" fontId="28" fillId="0" borderId="49" xfId="0" applyFont="1" applyBorder="1" applyAlignment="1">
      <alignment horizontal="center" vertical="center"/>
    </xf>
    <xf numFmtId="0" fontId="38" fillId="8" borderId="40" xfId="1" applyFont="1" applyFill="1" applyBorder="1" applyAlignment="1">
      <alignment horizontal="center" vertical="center" wrapText="1"/>
    </xf>
    <xf numFmtId="0" fontId="38" fillId="8" borderId="2" xfId="1" applyFont="1" applyFill="1" applyBorder="1" applyAlignment="1">
      <alignment horizontal="center" vertical="center" wrapText="1"/>
    </xf>
    <xf numFmtId="0" fontId="38" fillId="8" borderId="46" xfId="0" applyFont="1" applyFill="1" applyBorder="1" applyAlignment="1">
      <alignment horizontal="center" vertical="center" wrapText="1"/>
    </xf>
    <xf numFmtId="0" fontId="38" fillId="8" borderId="50" xfId="0" applyFont="1" applyFill="1" applyBorder="1" applyAlignment="1">
      <alignment horizontal="center" vertical="center" wrapText="1"/>
    </xf>
    <xf numFmtId="0" fontId="38" fillId="8" borderId="39" xfId="0" applyFont="1" applyFill="1" applyBorder="1" applyAlignment="1">
      <alignment horizontal="center" vertical="center" wrapText="1"/>
    </xf>
    <xf numFmtId="0" fontId="38" fillId="10" borderId="46" xfId="0" applyFont="1" applyFill="1" applyBorder="1" applyAlignment="1">
      <alignment horizontal="center" vertical="center"/>
    </xf>
    <xf numFmtId="0" fontId="38" fillId="10" borderId="47" xfId="0" applyFont="1" applyFill="1" applyBorder="1" applyAlignment="1">
      <alignment horizontal="center" vertical="center"/>
    </xf>
    <xf numFmtId="0" fontId="38" fillId="10" borderId="50" xfId="0" applyFont="1" applyFill="1" applyBorder="1" applyAlignment="1">
      <alignment horizontal="center" vertical="center"/>
    </xf>
    <xf numFmtId="0" fontId="38" fillId="8" borderId="0" xfId="0" applyFont="1" applyFill="1" applyAlignment="1">
      <alignment horizontal="center" vertical="center" wrapText="1"/>
    </xf>
    <xf numFmtId="0" fontId="20" fillId="0" borderId="43" xfId="0" applyFont="1" applyBorder="1" applyAlignment="1">
      <alignment horizontal="center"/>
    </xf>
    <xf numFmtId="0" fontId="20" fillId="0" borderId="44" xfId="0" applyFont="1" applyBorder="1" applyAlignment="1">
      <alignment horizontal="center"/>
    </xf>
    <xf numFmtId="0" fontId="20" fillId="0" borderId="45" xfId="0" applyFont="1" applyBorder="1" applyAlignment="1">
      <alignment horizontal="center"/>
    </xf>
    <xf numFmtId="0" fontId="20" fillId="0" borderId="40" xfId="0" applyFont="1" applyBorder="1" applyAlignment="1">
      <alignment horizontal="center" vertical="center"/>
    </xf>
    <xf numFmtId="0" fontId="20" fillId="0" borderId="2" xfId="0" applyFont="1" applyBorder="1" applyAlignment="1">
      <alignment horizontal="center" vertical="center"/>
    </xf>
    <xf numFmtId="0" fontId="20" fillId="0" borderId="39" xfId="0" applyFont="1" applyBorder="1" applyAlignment="1">
      <alignment horizontal="center" vertical="center"/>
    </xf>
    <xf numFmtId="0" fontId="20" fillId="0" borderId="36" xfId="0" applyFont="1" applyBorder="1" applyAlignment="1">
      <alignment horizontal="center" vertical="center"/>
    </xf>
    <xf numFmtId="0" fontId="20" fillId="0" borderId="27" xfId="0" applyFont="1" applyBorder="1" applyAlignment="1">
      <alignment horizontal="center" vertical="center"/>
    </xf>
    <xf numFmtId="0" fontId="20" fillId="0" borderId="37" xfId="0" applyFont="1" applyBorder="1" applyAlignment="1">
      <alignment horizontal="center" vertical="center"/>
    </xf>
    <xf numFmtId="14" fontId="24" fillId="0" borderId="43" xfId="0" applyNumberFormat="1" applyFont="1" applyBorder="1" applyAlignment="1">
      <alignment horizontal="center" vertical="center"/>
    </xf>
    <xf numFmtId="0" fontId="23" fillId="11" borderId="11" xfId="0" applyFont="1" applyFill="1" applyBorder="1" applyAlignment="1">
      <alignment horizontal="center" vertical="center" wrapText="1"/>
    </xf>
    <xf numFmtId="1" fontId="36" fillId="3" borderId="53" xfId="0" applyNumberFormat="1" applyFont="1" applyFill="1" applyBorder="1" applyAlignment="1">
      <alignment horizontal="center" vertical="center" wrapText="1"/>
    </xf>
    <xf numFmtId="1" fontId="36" fillId="3" borderId="54" xfId="0" applyNumberFormat="1" applyFont="1" applyFill="1" applyBorder="1" applyAlignment="1">
      <alignment horizontal="center" vertical="center" wrapText="1"/>
    </xf>
    <xf numFmtId="1" fontId="36" fillId="3" borderId="55" xfId="0" applyNumberFormat="1" applyFont="1" applyFill="1" applyBorder="1" applyAlignment="1">
      <alignment horizontal="center" vertical="center" wrapText="1"/>
    </xf>
    <xf numFmtId="0" fontId="28" fillId="3" borderId="53" xfId="0" applyFont="1" applyFill="1" applyBorder="1" applyAlignment="1">
      <alignment horizontal="center" vertical="center" wrapText="1"/>
    </xf>
    <xf numFmtId="0" fontId="28" fillId="3" borderId="55" xfId="0" applyFont="1" applyFill="1" applyBorder="1" applyAlignment="1">
      <alignment horizontal="center" vertical="center" wrapText="1"/>
    </xf>
    <xf numFmtId="1" fontId="28" fillId="9" borderId="53" xfId="0" applyNumberFormat="1" applyFont="1" applyFill="1" applyBorder="1" applyAlignment="1">
      <alignment horizontal="center" vertical="center" wrapText="1"/>
    </xf>
    <xf numFmtId="1" fontId="28" fillId="9" borderId="54" xfId="0" applyNumberFormat="1" applyFont="1" applyFill="1" applyBorder="1" applyAlignment="1">
      <alignment horizontal="center" vertical="center" wrapText="1"/>
    </xf>
    <xf numFmtId="1" fontId="28" fillId="9" borderId="55" xfId="0" applyNumberFormat="1" applyFont="1" applyFill="1" applyBorder="1" applyAlignment="1">
      <alignment horizontal="center" vertical="center" wrapText="1"/>
    </xf>
    <xf numFmtId="0" fontId="26" fillId="0" borderId="1" xfId="0" applyFont="1" applyBorder="1" applyAlignment="1">
      <alignment horizontal="center" vertical="center"/>
    </xf>
    <xf numFmtId="0" fontId="25" fillId="0" borderId="0" xfId="0" applyFont="1" applyAlignment="1">
      <alignment horizontal="center" vertical="center"/>
    </xf>
    <xf numFmtId="0" fontId="19" fillId="8" borderId="30"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22" fillId="0" borderId="18" xfId="0" applyFont="1" applyBorder="1" applyAlignment="1">
      <alignment vertical="center"/>
    </xf>
    <xf numFmtId="0" fontId="26" fillId="0" borderId="8"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horizontal="center" vertical="center"/>
    </xf>
    <xf numFmtId="0" fontId="24" fillId="3" borderId="1" xfId="0" applyFont="1" applyFill="1" applyBorder="1" applyAlignment="1">
      <alignment horizontal="center" vertical="center"/>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17" fillId="8" borderId="8"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19" fillId="8" borderId="1" xfId="0" applyFont="1" applyFill="1" applyBorder="1" applyAlignment="1">
      <alignment horizontal="center" vertical="center"/>
    </xf>
    <xf numFmtId="0" fontId="19" fillId="8" borderId="8" xfId="0" applyFont="1" applyFill="1" applyBorder="1" applyAlignment="1">
      <alignment horizontal="center" vertical="center"/>
    </xf>
    <xf numFmtId="0" fontId="22" fillId="0" borderId="12" xfId="0" applyFont="1" applyBorder="1" applyAlignment="1">
      <alignment horizontal="center" vertical="center" wrapText="1"/>
    </xf>
    <xf numFmtId="0" fontId="22" fillId="0" borderId="0" xfId="0" applyFont="1" applyAlignment="1">
      <alignment horizontal="center" vertical="center" wrapText="1"/>
    </xf>
    <xf numFmtId="0" fontId="22" fillId="7" borderId="1" xfId="0" applyFont="1" applyFill="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7" fillId="8" borderId="16"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17" fillId="8" borderId="20"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 fillId="6" borderId="1" xfId="0" applyFont="1" applyFill="1" applyBorder="1" applyAlignment="1">
      <alignment horizontal="center" wrapText="1"/>
    </xf>
    <xf numFmtId="0" fontId="26" fillId="0" borderId="1" xfId="0" applyFont="1" applyBorder="1" applyAlignment="1">
      <alignment horizontal="center" vertical="center" wrapText="1"/>
    </xf>
    <xf numFmtId="0" fontId="3" fillId="0" borderId="14" xfId="0" applyFont="1" applyBorder="1" applyAlignment="1">
      <alignment horizontal="center"/>
    </xf>
    <xf numFmtId="0" fontId="3" fillId="0" borderId="0" xfId="0" applyFont="1" applyAlignment="1">
      <alignment horizontal="center"/>
    </xf>
    <xf numFmtId="0" fontId="24" fillId="9" borderId="1" xfId="0" applyFont="1" applyFill="1" applyBorder="1" applyAlignment="1">
      <alignment horizontal="center" vertical="center"/>
    </xf>
    <xf numFmtId="0" fontId="24" fillId="4" borderId="1" xfId="0" applyFont="1" applyFill="1" applyBorder="1" applyAlignment="1">
      <alignment horizontal="center" vertical="center"/>
    </xf>
    <xf numFmtId="0" fontId="24" fillId="2" borderId="1" xfId="0" applyFont="1" applyFill="1" applyBorder="1" applyAlignment="1">
      <alignment horizontal="center" vertical="center"/>
    </xf>
    <xf numFmtId="0" fontId="24" fillId="13" borderId="23" xfId="0" applyFont="1" applyFill="1" applyBorder="1" applyAlignment="1">
      <alignment horizontal="center" vertical="center"/>
    </xf>
    <xf numFmtId="0" fontId="24" fillId="13" borderId="24" xfId="0" applyFont="1" applyFill="1" applyBorder="1" applyAlignment="1">
      <alignment horizontal="center" vertical="center"/>
    </xf>
    <xf numFmtId="0" fontId="24" fillId="13" borderId="25"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9" xfId="0" applyFont="1" applyFill="1" applyBorder="1" applyAlignment="1">
      <alignment horizontal="center" vertical="center"/>
    </xf>
    <xf numFmtId="0" fontId="25" fillId="8" borderId="10" xfId="0" applyFont="1" applyFill="1" applyBorder="1" applyAlignment="1">
      <alignment horizontal="center" vertical="center"/>
    </xf>
    <xf numFmtId="0" fontId="6" fillId="6" borderId="1" xfId="0" applyFont="1" applyFill="1" applyBorder="1" applyAlignment="1">
      <alignment horizontal="center" vertical="center"/>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19" fillId="8" borderId="9" xfId="0" applyFont="1" applyFill="1" applyBorder="1" applyAlignment="1">
      <alignment horizontal="center" vertical="center"/>
    </xf>
    <xf numFmtId="0" fontId="19" fillId="8" borderId="10" xfId="0" applyFont="1" applyFill="1" applyBorder="1" applyAlignment="1">
      <alignment horizontal="center" vertical="center"/>
    </xf>
    <xf numFmtId="0" fontId="25" fillId="8" borderId="1" xfId="0" applyFont="1" applyFill="1" applyBorder="1" applyAlignment="1">
      <alignment horizontal="center" vertical="center" wrapText="1"/>
    </xf>
    <xf numFmtId="0" fontId="23" fillId="13" borderId="3" xfId="0" applyFont="1" applyFill="1" applyBorder="1" applyAlignment="1">
      <alignment horizontal="center" vertical="center"/>
    </xf>
    <xf numFmtId="0" fontId="23" fillId="13" borderId="4" xfId="0" applyFont="1" applyFill="1" applyBorder="1" applyAlignment="1">
      <alignment horizontal="center" vertical="center"/>
    </xf>
    <xf numFmtId="0" fontId="23" fillId="13" borderId="5" xfId="0" applyFont="1" applyFill="1" applyBorder="1" applyAlignment="1">
      <alignment horizontal="center" vertical="center"/>
    </xf>
    <xf numFmtId="0" fontId="23" fillId="13" borderId="13" xfId="0" applyFont="1" applyFill="1" applyBorder="1" applyAlignment="1">
      <alignment horizontal="center" vertical="center"/>
    </xf>
    <xf numFmtId="0" fontId="23" fillId="13" borderId="14" xfId="0" applyFont="1" applyFill="1" applyBorder="1" applyAlignment="1">
      <alignment horizontal="center" vertical="center"/>
    </xf>
    <xf numFmtId="0" fontId="23" fillId="13" borderId="15" xfId="0" applyFont="1" applyFill="1" applyBorder="1" applyAlignment="1">
      <alignment horizontal="center" vertical="center"/>
    </xf>
    <xf numFmtId="0" fontId="24" fillId="13" borderId="3" xfId="0" applyFont="1" applyFill="1" applyBorder="1" applyAlignment="1">
      <alignment horizontal="center" vertical="center"/>
    </xf>
    <xf numFmtId="0" fontId="24" fillId="13" borderId="4" xfId="0" applyFont="1" applyFill="1" applyBorder="1" applyAlignment="1">
      <alignment horizontal="center" vertical="center"/>
    </xf>
    <xf numFmtId="0" fontId="24" fillId="13" borderId="5" xfId="0" applyFont="1" applyFill="1" applyBorder="1" applyAlignment="1">
      <alignment horizontal="center" vertical="center"/>
    </xf>
    <xf numFmtId="0" fontId="24" fillId="13" borderId="13" xfId="0" applyFont="1" applyFill="1" applyBorder="1" applyAlignment="1">
      <alignment horizontal="center" vertical="center"/>
    </xf>
    <xf numFmtId="0" fontId="24" fillId="13" borderId="14" xfId="0" applyFont="1" applyFill="1" applyBorder="1" applyAlignment="1">
      <alignment horizontal="center" vertical="center"/>
    </xf>
    <xf numFmtId="0" fontId="24" fillId="13" borderId="15" xfId="0" applyFont="1" applyFill="1" applyBorder="1" applyAlignment="1">
      <alignment horizontal="center" vertical="center"/>
    </xf>
    <xf numFmtId="0" fontId="25" fillId="8" borderId="8" xfId="0" applyFont="1" applyFill="1" applyBorder="1" applyAlignment="1">
      <alignment horizontal="center" vertical="center" wrapText="1"/>
    </xf>
    <xf numFmtId="0" fontId="25" fillId="8" borderId="9"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30" fillId="7" borderId="1" xfId="1" applyFont="1" applyFill="1" applyBorder="1" applyAlignment="1">
      <alignment horizontal="center" vertical="center" wrapText="1"/>
    </xf>
    <xf numFmtId="0" fontId="4" fillId="0" borderId="13" xfId="0" applyFont="1" applyBorder="1" applyAlignment="1">
      <alignment horizontal="center"/>
    </xf>
    <xf numFmtId="0" fontId="4" fillId="0" borderId="14" xfId="0" applyFont="1" applyBorder="1" applyAlignment="1">
      <alignment horizontal="center"/>
    </xf>
    <xf numFmtId="0" fontId="26" fillId="0" borderId="9" xfId="0" applyFont="1" applyBorder="1" applyAlignment="1">
      <alignment horizontal="center" vertical="center"/>
    </xf>
    <xf numFmtId="0" fontId="3" fillId="0" borderId="3" xfId="0" applyFont="1" applyBorder="1" applyAlignment="1">
      <alignment horizontal="center"/>
    </xf>
    <xf numFmtId="0" fontId="3" fillId="0" borderId="6"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31" xfId="0" applyBorder="1" applyAlignment="1">
      <alignment horizontal="center"/>
    </xf>
    <xf numFmtId="14" fontId="0" fillId="0" borderId="29" xfId="0" applyNumberFormat="1" applyBorder="1" applyAlignment="1">
      <alignment horizontal="center"/>
    </xf>
  </cellXfs>
  <cellStyles count="2">
    <cellStyle name="Hipervínculo" xfId="1" builtinId="8"/>
    <cellStyle name="Normal"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76901</xdr:colOff>
      <xdr:row>0</xdr:row>
      <xdr:rowOff>76200</xdr:rowOff>
    </xdr:from>
    <xdr:to>
      <xdr:col>4</xdr:col>
      <xdr:colOff>150019</xdr:colOff>
      <xdr:row>2</xdr:row>
      <xdr:rowOff>180975</xdr:rowOff>
    </xdr:to>
    <xdr:pic>
      <xdr:nvPicPr>
        <xdr:cNvPr id="2" name="Imagen 1">
          <a:extLst>
            <a:ext uri="{FF2B5EF4-FFF2-40B4-BE49-F238E27FC236}">
              <a16:creationId xmlns:a16="http://schemas.microsoft.com/office/drawing/2014/main" xmlns="" id="{98AFB449-C84C-4007-A6F3-04FB4A50C5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751" y="76200"/>
          <a:ext cx="1380424"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773430</xdr:colOff>
      <xdr:row>1</xdr:row>
      <xdr:rowOff>131306</xdr:rowOff>
    </xdr:from>
    <xdr:to>
      <xdr:col>5</xdr:col>
      <xdr:colOff>704850</xdr:colOff>
      <xdr:row>3</xdr:row>
      <xdr:rowOff>419100</xdr:rowOff>
    </xdr:to>
    <xdr:pic>
      <xdr:nvPicPr>
        <xdr:cNvPr id="6" name="Imagen 5">
          <a:extLst>
            <a:ext uri="{FF2B5EF4-FFF2-40B4-BE49-F238E27FC236}">
              <a16:creationId xmlns:a16="http://schemas.microsoft.com/office/drawing/2014/main" xmlns="" id="{D958CF06-5DCE-4693-993B-67B8D07026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4680" y="321806"/>
          <a:ext cx="4903470" cy="1087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OSA ACOSTA SEBASTIAN ANDRES" id="{43CAABE6-4548-4870-AA7B-53AF37C8C362}" userId="SOSA ACOSTA SEBASTIAN ANDRES"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8" dT="2022-08-26T18:09:51.12" personId="{43CAABE6-4548-4870-AA7B-53AF37C8C362}" id="{6DC2D7F3-1E0B-4D9C-A715-1797BEEEF3AB}">
    <text>FORMULAR RESPECTO A LA TABLA DE EVALUACIÓN Y CALIFICACIÓN</text>
  </threadedComment>
  <threadedComment ref="AC8" dT="2022-08-26T18:09:51.12" personId="{43CAABE6-4548-4870-AA7B-53AF37C8C362}" id="{6DC2D7F3-1E0B-4D9D-A715-1797BEEEF3AB}">
    <text>FORMULAR RESPECTO A LA TABLA DE EVALUACIÓN Y CALIFICACIÓN</text>
  </threadedComment>
</ThreadedComments>
</file>

<file path=xl/threadedComments/threadedComment2.xml><?xml version="1.0" encoding="utf-8"?>
<ThreadedComments xmlns="http://schemas.microsoft.com/office/spreadsheetml/2018/threadedcomments" xmlns:x="http://schemas.openxmlformats.org/spreadsheetml/2006/main">
  <threadedComment ref="D7" dT="2022-08-25T20:27:23.33" personId="{43CAABE6-4548-4870-AA7B-53AF37C8C362}" id="{8346773F-A9CE-4F92-B743-BCD58AF1FF14}">
    <text>FORMULAR A PARTIR DE RIESGOS IDENTIFICADOS</text>
  </threadedComment>
  <threadedComment ref="M7" dT="2022-08-25T20:27:08.18" personId="{43CAABE6-4548-4870-AA7B-53AF37C8C362}" id="{3D7C39C5-A9A8-4C1D-AD67-ECFB3CBCD883}">
    <text>ESTE RESULTADO DEBERÁ FORMULARSE A LA HOJA DE GESTION DEL RIESGO EN LA CASILLA DE PROBABILIDAD INHERENTE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9"/>
  <sheetViews>
    <sheetView tabSelected="1" zoomScaleNormal="100" workbookViewId="0">
      <selection activeCell="D9" sqref="D9:AA9"/>
    </sheetView>
  </sheetViews>
  <sheetFormatPr baseColWidth="10" defaultRowHeight="15" x14ac:dyDescent="0.25"/>
  <cols>
    <col min="1" max="2" width="4.85546875" customWidth="1"/>
    <col min="3" max="3" width="9.85546875" customWidth="1"/>
    <col min="4" max="5" width="4.85546875" customWidth="1"/>
    <col min="6" max="6" width="6.7109375" customWidth="1"/>
    <col min="7" max="11" width="4.42578125" customWidth="1"/>
    <col min="12" max="12" width="6.7109375" customWidth="1"/>
    <col min="13" max="18" width="4.42578125" customWidth="1"/>
    <col min="19" max="19" width="4.140625" customWidth="1"/>
    <col min="20" max="21" width="4.42578125" customWidth="1"/>
    <col min="22" max="22" width="5.42578125" customWidth="1"/>
    <col min="23" max="25" width="4.42578125" customWidth="1"/>
    <col min="26" max="26" width="6.7109375" customWidth="1"/>
    <col min="27" max="27" width="15.5703125" customWidth="1"/>
    <col min="28" max="28" width="27" customWidth="1"/>
    <col min="29" max="42" width="4.42578125" customWidth="1"/>
  </cols>
  <sheetData>
    <row r="1" spans="1:27" x14ac:dyDescent="0.25">
      <c r="A1" s="155"/>
      <c r="B1" s="145"/>
      <c r="C1" s="145"/>
      <c r="D1" s="145"/>
      <c r="E1" s="145"/>
      <c r="F1" s="145"/>
      <c r="G1" s="160" t="s">
        <v>332</v>
      </c>
      <c r="H1" s="160"/>
      <c r="I1" s="160"/>
      <c r="J1" s="160"/>
      <c r="K1" s="160"/>
      <c r="L1" s="160"/>
      <c r="M1" s="160"/>
      <c r="N1" s="160"/>
      <c r="O1" s="160"/>
      <c r="P1" s="160"/>
      <c r="Q1" s="160"/>
      <c r="R1" s="160"/>
      <c r="S1" s="160"/>
      <c r="T1" s="161" t="s">
        <v>61</v>
      </c>
      <c r="U1" s="161"/>
      <c r="V1" s="161"/>
      <c r="W1" s="144" t="s">
        <v>329</v>
      </c>
      <c r="X1" s="145"/>
      <c r="Y1" s="145"/>
      <c r="Z1" s="145"/>
      <c r="AA1" s="146"/>
    </row>
    <row r="2" spans="1:27" x14ac:dyDescent="0.25">
      <c r="A2" s="156"/>
      <c r="B2" s="148"/>
      <c r="C2" s="148"/>
      <c r="D2" s="148"/>
      <c r="E2" s="148"/>
      <c r="F2" s="148"/>
      <c r="G2" s="159" t="s">
        <v>331</v>
      </c>
      <c r="H2" s="159"/>
      <c r="I2" s="159"/>
      <c r="J2" s="159"/>
      <c r="K2" s="159"/>
      <c r="L2" s="159"/>
      <c r="M2" s="159"/>
      <c r="N2" s="159"/>
      <c r="O2" s="159"/>
      <c r="P2" s="159"/>
      <c r="Q2" s="159"/>
      <c r="R2" s="159"/>
      <c r="S2" s="159"/>
      <c r="T2" s="162" t="s">
        <v>62</v>
      </c>
      <c r="U2" s="162"/>
      <c r="V2" s="162"/>
      <c r="W2" s="147">
        <v>1</v>
      </c>
      <c r="X2" s="148"/>
      <c r="Y2" s="148"/>
      <c r="Z2" s="148"/>
      <c r="AA2" s="149"/>
    </row>
    <row r="3" spans="1:27" ht="15.75" thickBot="1" x14ac:dyDescent="0.3">
      <c r="A3" s="157"/>
      <c r="B3" s="150"/>
      <c r="C3" s="150"/>
      <c r="D3" s="150"/>
      <c r="E3" s="150"/>
      <c r="F3" s="150"/>
      <c r="G3" s="158" t="s">
        <v>330</v>
      </c>
      <c r="H3" s="158"/>
      <c r="I3" s="158"/>
      <c r="J3" s="158"/>
      <c r="K3" s="158"/>
      <c r="L3" s="158"/>
      <c r="M3" s="158"/>
      <c r="N3" s="158"/>
      <c r="O3" s="158"/>
      <c r="P3" s="158"/>
      <c r="Q3" s="158"/>
      <c r="R3" s="158"/>
      <c r="S3" s="158"/>
      <c r="T3" s="143" t="s">
        <v>63</v>
      </c>
      <c r="U3" s="143"/>
      <c r="V3" s="143"/>
      <c r="W3" s="357">
        <v>44980</v>
      </c>
      <c r="X3" s="150"/>
      <c r="Y3" s="150"/>
      <c r="Z3" s="150"/>
      <c r="AA3" s="151"/>
    </row>
    <row r="4" spans="1:27" s="148" customFormat="1" ht="15.75" thickBot="1" x14ac:dyDescent="0.3"/>
    <row r="5" spans="1:27" ht="19.5" thickBot="1" x14ac:dyDescent="0.35">
      <c r="A5" s="152" t="s">
        <v>64</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4"/>
    </row>
    <row r="6" spans="1:27" s="148" customFormat="1" x14ac:dyDescent="0.25"/>
    <row r="7" spans="1:27" x14ac:dyDescent="0.25">
      <c r="A7" s="164" t="s">
        <v>60</v>
      </c>
      <c r="B7" s="164"/>
      <c r="C7" s="164"/>
      <c r="D7" s="139" t="s">
        <v>65</v>
      </c>
      <c r="E7" s="139"/>
      <c r="F7" s="139"/>
      <c r="G7" s="139"/>
      <c r="H7" s="139"/>
      <c r="I7" s="139"/>
      <c r="J7" s="139"/>
      <c r="K7" s="139"/>
      <c r="L7" s="139"/>
      <c r="M7" s="139"/>
      <c r="N7" s="139"/>
      <c r="O7" s="139"/>
      <c r="P7" s="139"/>
      <c r="Q7" s="139"/>
      <c r="R7" s="139"/>
      <c r="S7" s="139"/>
      <c r="T7" s="139"/>
      <c r="U7" s="139"/>
      <c r="V7" s="139"/>
      <c r="W7" s="139"/>
      <c r="X7" s="139"/>
      <c r="Y7" s="139"/>
      <c r="Z7" s="139"/>
      <c r="AA7" s="139"/>
    </row>
    <row r="8" spans="1:27" s="148" customFormat="1" x14ac:dyDescent="0.25"/>
    <row r="9" spans="1:27" ht="51.75" customHeight="1" x14ac:dyDescent="0.25">
      <c r="A9" s="166" t="s">
        <v>66</v>
      </c>
      <c r="B9" s="166"/>
      <c r="C9" s="166"/>
      <c r="D9" s="131" t="s">
        <v>80</v>
      </c>
      <c r="E9" s="131"/>
      <c r="F9" s="131"/>
      <c r="G9" s="131"/>
      <c r="H9" s="131"/>
      <c r="I9" s="131"/>
      <c r="J9" s="131"/>
      <c r="K9" s="131"/>
      <c r="L9" s="131"/>
      <c r="M9" s="131"/>
      <c r="N9" s="131"/>
      <c r="O9" s="131"/>
      <c r="P9" s="131"/>
      <c r="Q9" s="131"/>
      <c r="R9" s="131"/>
      <c r="S9" s="131"/>
      <c r="T9" s="131"/>
      <c r="U9" s="131"/>
      <c r="V9" s="131"/>
      <c r="W9" s="131"/>
      <c r="X9" s="131"/>
      <c r="Y9" s="131"/>
      <c r="Z9" s="131"/>
      <c r="AA9" s="131"/>
    </row>
    <row r="10" spans="1:27" ht="11.25" customHeight="1" x14ac:dyDescent="0.25">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row>
    <row r="11" spans="1:27" x14ac:dyDescent="0.25">
      <c r="A11" s="163" t="s">
        <v>67</v>
      </c>
      <c r="B11" s="163"/>
      <c r="C11" s="163"/>
      <c r="D11" s="139" t="s">
        <v>68</v>
      </c>
      <c r="E11" s="139"/>
      <c r="F11" s="139"/>
      <c r="G11" s="139"/>
      <c r="H11" s="139"/>
      <c r="I11" s="139"/>
      <c r="J11" s="139"/>
      <c r="K11" s="139"/>
      <c r="L11" s="139"/>
      <c r="M11" s="139"/>
      <c r="N11" s="139"/>
      <c r="O11" s="139"/>
      <c r="P11" s="139"/>
      <c r="Q11" s="139"/>
      <c r="R11" s="139"/>
      <c r="S11" s="139"/>
      <c r="T11" s="139"/>
      <c r="U11" s="139"/>
      <c r="V11" s="139"/>
      <c r="W11" s="139"/>
      <c r="X11" s="139"/>
      <c r="Y11" s="139"/>
      <c r="Z11" s="139"/>
      <c r="AA11" s="139"/>
    </row>
    <row r="12" spans="1:27" ht="28.5" customHeight="1" x14ac:dyDescent="0.25">
      <c r="A12" s="163"/>
      <c r="B12" s="163"/>
      <c r="C12" s="163"/>
      <c r="D12" s="22" t="s">
        <v>70</v>
      </c>
      <c r="E12" s="131" t="s">
        <v>81</v>
      </c>
      <c r="F12" s="131"/>
      <c r="G12" s="131"/>
      <c r="H12" s="131"/>
      <c r="I12" s="131"/>
      <c r="J12" s="131"/>
      <c r="K12" s="131"/>
      <c r="L12" s="131"/>
      <c r="M12" s="131"/>
      <c r="N12" s="131"/>
      <c r="O12" s="131"/>
      <c r="P12" s="131"/>
      <c r="Q12" s="131"/>
      <c r="R12" s="131"/>
      <c r="S12" s="131"/>
      <c r="T12" s="131"/>
      <c r="U12" s="131"/>
      <c r="V12" s="131"/>
      <c r="W12" s="131"/>
      <c r="X12" s="131"/>
      <c r="Y12" s="131"/>
      <c r="Z12" s="131"/>
      <c r="AA12" s="131"/>
    </row>
    <row r="13" spans="1:27" x14ac:dyDescent="0.25">
      <c r="A13" s="163"/>
      <c r="B13" s="163"/>
      <c r="C13" s="163"/>
      <c r="D13" s="22" t="s">
        <v>71</v>
      </c>
      <c r="E13" s="165" t="s">
        <v>82</v>
      </c>
      <c r="F13" s="165"/>
      <c r="G13" s="165"/>
      <c r="H13" s="165"/>
      <c r="I13" s="165"/>
      <c r="J13" s="165"/>
      <c r="K13" s="165"/>
      <c r="L13" s="165"/>
      <c r="M13" s="165"/>
      <c r="N13" s="165"/>
      <c r="O13" s="165"/>
      <c r="P13" s="165"/>
      <c r="Q13" s="165"/>
      <c r="R13" s="165"/>
      <c r="S13" s="165"/>
      <c r="T13" s="165"/>
      <c r="U13" s="165"/>
      <c r="V13" s="165"/>
      <c r="W13" s="165"/>
      <c r="X13" s="165"/>
      <c r="Y13" s="165"/>
      <c r="Z13" s="165"/>
      <c r="AA13" s="165"/>
    </row>
    <row r="14" spans="1:27" ht="33" customHeight="1" x14ac:dyDescent="0.25">
      <c r="A14" s="163"/>
      <c r="B14" s="163"/>
      <c r="C14" s="163"/>
      <c r="D14" s="22" t="s">
        <v>72</v>
      </c>
      <c r="E14" s="131" t="s">
        <v>83</v>
      </c>
      <c r="F14" s="131"/>
      <c r="G14" s="131"/>
      <c r="H14" s="131"/>
      <c r="I14" s="131"/>
      <c r="J14" s="131"/>
      <c r="K14" s="131"/>
      <c r="L14" s="131"/>
      <c r="M14" s="131"/>
      <c r="N14" s="131"/>
      <c r="O14" s="131"/>
      <c r="P14" s="131"/>
      <c r="Q14" s="131"/>
      <c r="R14" s="131"/>
      <c r="S14" s="131"/>
      <c r="T14" s="131"/>
      <c r="U14" s="131"/>
      <c r="V14" s="131"/>
      <c r="W14" s="131"/>
      <c r="X14" s="131"/>
      <c r="Y14" s="131"/>
      <c r="Z14" s="131"/>
      <c r="AA14" s="131"/>
    </row>
    <row r="15" spans="1:27" ht="30" customHeight="1" x14ac:dyDescent="0.25">
      <c r="A15" s="163"/>
      <c r="B15" s="163"/>
      <c r="C15" s="163"/>
      <c r="D15" s="22" t="s">
        <v>73</v>
      </c>
      <c r="E15" s="131" t="s">
        <v>84</v>
      </c>
      <c r="F15" s="131"/>
      <c r="G15" s="131"/>
      <c r="H15" s="131"/>
      <c r="I15" s="131"/>
      <c r="J15" s="131"/>
      <c r="K15" s="131"/>
      <c r="L15" s="131"/>
      <c r="M15" s="131"/>
      <c r="N15" s="131"/>
      <c r="O15" s="131"/>
      <c r="P15" s="131"/>
      <c r="Q15" s="131"/>
      <c r="R15" s="131"/>
      <c r="S15" s="131"/>
      <c r="T15" s="131"/>
      <c r="U15" s="131"/>
      <c r="V15" s="131"/>
      <c r="W15" s="131"/>
      <c r="X15" s="131"/>
      <c r="Y15" s="131"/>
      <c r="Z15" s="131"/>
      <c r="AA15" s="131"/>
    </row>
    <row r="16" spans="1:27" ht="30" customHeight="1" x14ac:dyDescent="0.25">
      <c r="A16" s="163"/>
      <c r="B16" s="163"/>
      <c r="C16" s="163"/>
      <c r="D16" s="22" t="s">
        <v>74</v>
      </c>
      <c r="E16" s="131" t="s">
        <v>85</v>
      </c>
      <c r="F16" s="131"/>
      <c r="G16" s="131"/>
      <c r="H16" s="131"/>
      <c r="I16" s="131"/>
      <c r="J16" s="131"/>
      <c r="K16" s="131"/>
      <c r="L16" s="131"/>
      <c r="M16" s="131"/>
      <c r="N16" s="131"/>
      <c r="O16" s="131"/>
      <c r="P16" s="131"/>
      <c r="Q16" s="131"/>
      <c r="R16" s="131"/>
      <c r="S16" s="131"/>
      <c r="T16" s="131"/>
      <c r="U16" s="131"/>
      <c r="V16" s="131"/>
      <c r="W16" s="131"/>
      <c r="X16" s="131"/>
      <c r="Y16" s="131"/>
      <c r="Z16" s="131"/>
      <c r="AA16" s="131"/>
    </row>
    <row r="17" spans="1:27" ht="24.75" customHeight="1" x14ac:dyDescent="0.25">
      <c r="A17" s="163"/>
      <c r="B17" s="163"/>
      <c r="C17" s="163"/>
      <c r="D17" s="22" t="s">
        <v>75</v>
      </c>
      <c r="E17" s="131" t="s">
        <v>86</v>
      </c>
      <c r="F17" s="131"/>
      <c r="G17" s="131"/>
      <c r="H17" s="131"/>
      <c r="I17" s="131"/>
      <c r="J17" s="131"/>
      <c r="K17" s="131"/>
      <c r="L17" s="131"/>
      <c r="M17" s="131"/>
      <c r="N17" s="131"/>
      <c r="O17" s="131"/>
      <c r="P17" s="131"/>
      <c r="Q17" s="131"/>
      <c r="R17" s="131"/>
      <c r="S17" s="131"/>
      <c r="T17" s="131"/>
      <c r="U17" s="131"/>
      <c r="V17" s="131"/>
      <c r="W17" s="131"/>
      <c r="X17" s="131"/>
      <c r="Y17" s="131"/>
      <c r="Z17" s="131"/>
      <c r="AA17" s="131"/>
    </row>
    <row r="18" spans="1:27" x14ac:dyDescent="0.25">
      <c r="A18" s="163"/>
      <c r="B18" s="163"/>
      <c r="C18" s="163"/>
      <c r="D18" s="139" t="s">
        <v>69</v>
      </c>
      <c r="E18" s="139"/>
      <c r="F18" s="139"/>
      <c r="G18" s="139"/>
      <c r="H18" s="139"/>
      <c r="I18" s="139"/>
      <c r="J18" s="139"/>
      <c r="K18" s="139"/>
      <c r="L18" s="139"/>
      <c r="M18" s="139"/>
      <c r="N18" s="139"/>
      <c r="O18" s="139"/>
      <c r="P18" s="139"/>
      <c r="Q18" s="139"/>
      <c r="R18" s="139"/>
      <c r="S18" s="139"/>
      <c r="T18" s="139"/>
      <c r="U18" s="139"/>
      <c r="V18" s="139"/>
      <c r="W18" s="139"/>
      <c r="X18" s="139"/>
      <c r="Y18" s="139"/>
      <c r="Z18" s="139"/>
      <c r="AA18" s="139"/>
    </row>
    <row r="19" spans="1:27" x14ac:dyDescent="0.25">
      <c r="A19" s="163"/>
      <c r="B19" s="163"/>
      <c r="C19" s="163"/>
      <c r="D19" s="22" t="s">
        <v>70</v>
      </c>
      <c r="E19" s="129" t="s">
        <v>87</v>
      </c>
      <c r="F19" s="129"/>
      <c r="G19" s="129"/>
      <c r="H19" s="129"/>
      <c r="I19" s="129"/>
      <c r="J19" s="129"/>
      <c r="K19" s="129"/>
      <c r="L19" s="129"/>
      <c r="M19" s="129"/>
      <c r="N19" s="129"/>
      <c r="O19" s="129"/>
      <c r="P19" s="129"/>
      <c r="Q19" s="129"/>
      <c r="R19" s="129"/>
      <c r="S19" s="129"/>
      <c r="T19" s="129"/>
      <c r="U19" s="129"/>
      <c r="V19" s="129"/>
      <c r="W19" s="129"/>
      <c r="X19" s="129"/>
      <c r="Y19" s="129"/>
      <c r="Z19" s="129"/>
      <c r="AA19" s="129"/>
    </row>
    <row r="20" spans="1:27" x14ac:dyDescent="0.25">
      <c r="A20" s="163"/>
      <c r="B20" s="163"/>
      <c r="C20" s="163"/>
      <c r="D20" s="22" t="s">
        <v>71</v>
      </c>
      <c r="E20" s="129" t="s">
        <v>88</v>
      </c>
      <c r="F20" s="129"/>
      <c r="G20" s="129"/>
      <c r="H20" s="129"/>
      <c r="I20" s="129"/>
      <c r="J20" s="129"/>
      <c r="K20" s="129"/>
      <c r="L20" s="129"/>
      <c r="M20" s="129"/>
      <c r="N20" s="129"/>
      <c r="O20" s="129"/>
      <c r="P20" s="129"/>
      <c r="Q20" s="129"/>
      <c r="R20" s="129"/>
      <c r="S20" s="129"/>
      <c r="T20" s="129"/>
      <c r="U20" s="129"/>
      <c r="V20" s="129"/>
      <c r="W20" s="129"/>
      <c r="X20" s="129"/>
      <c r="Y20" s="129"/>
      <c r="Z20" s="129"/>
      <c r="AA20" s="129"/>
    </row>
    <row r="21" spans="1:27" ht="27.75" customHeight="1" x14ac:dyDescent="0.25">
      <c r="A21" s="163"/>
      <c r="B21" s="163"/>
      <c r="C21" s="163"/>
      <c r="D21" s="42" t="s">
        <v>72</v>
      </c>
      <c r="E21" s="131" t="s">
        <v>89</v>
      </c>
      <c r="F21" s="131"/>
      <c r="G21" s="131"/>
      <c r="H21" s="131"/>
      <c r="I21" s="131"/>
      <c r="J21" s="131"/>
      <c r="K21" s="131"/>
      <c r="L21" s="131"/>
      <c r="M21" s="131"/>
      <c r="N21" s="131"/>
      <c r="O21" s="131"/>
      <c r="P21" s="131"/>
      <c r="Q21" s="131"/>
      <c r="R21" s="131"/>
      <c r="S21" s="131"/>
      <c r="T21" s="131"/>
      <c r="U21" s="131"/>
      <c r="V21" s="131"/>
      <c r="W21" s="131"/>
      <c r="X21" s="131"/>
      <c r="Y21" s="131"/>
      <c r="Z21" s="131"/>
      <c r="AA21" s="131"/>
    </row>
    <row r="22" spans="1:27" x14ac:dyDescent="0.25">
      <c r="A22" s="163"/>
      <c r="B22" s="163"/>
      <c r="C22" s="163"/>
      <c r="D22" s="42" t="s">
        <v>73</v>
      </c>
      <c r="E22" s="129" t="s">
        <v>90</v>
      </c>
      <c r="F22" s="129"/>
      <c r="G22" s="129"/>
      <c r="H22" s="129"/>
      <c r="I22" s="129"/>
      <c r="J22" s="129"/>
      <c r="K22" s="129"/>
      <c r="L22" s="129"/>
      <c r="M22" s="129"/>
      <c r="N22" s="129"/>
      <c r="O22" s="129"/>
      <c r="P22" s="129"/>
      <c r="Q22" s="129"/>
      <c r="R22" s="129"/>
      <c r="S22" s="129"/>
      <c r="T22" s="129"/>
      <c r="U22" s="129"/>
      <c r="V22" s="129"/>
      <c r="W22" s="129"/>
      <c r="X22" s="129"/>
      <c r="Y22" s="129"/>
      <c r="Z22" s="129"/>
      <c r="AA22" s="129"/>
    </row>
    <row r="23" spans="1:27" ht="30.75" customHeight="1" x14ac:dyDescent="0.25">
      <c r="A23" s="163"/>
      <c r="B23" s="163"/>
      <c r="C23" s="163"/>
      <c r="D23" s="42" t="s">
        <v>74</v>
      </c>
      <c r="E23" s="131" t="s">
        <v>91</v>
      </c>
      <c r="F23" s="131"/>
      <c r="G23" s="131"/>
      <c r="H23" s="131"/>
      <c r="I23" s="131"/>
      <c r="J23" s="131"/>
      <c r="K23" s="131"/>
      <c r="L23" s="131"/>
      <c r="M23" s="131"/>
      <c r="N23" s="131"/>
      <c r="O23" s="131"/>
      <c r="P23" s="131"/>
      <c r="Q23" s="131"/>
      <c r="R23" s="131"/>
      <c r="S23" s="131"/>
      <c r="T23" s="131"/>
      <c r="U23" s="131"/>
      <c r="V23" s="131"/>
      <c r="W23" s="131"/>
      <c r="X23" s="131"/>
      <c r="Y23" s="131"/>
      <c r="Z23" s="131"/>
      <c r="AA23" s="131"/>
    </row>
    <row r="24" spans="1:27" ht="15" customHeight="1" x14ac:dyDescent="0.25">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row>
    <row r="25" spans="1:27" x14ac:dyDescent="0.25">
      <c r="A25" s="138" t="s">
        <v>77</v>
      </c>
      <c r="B25" s="138"/>
      <c r="C25" s="138"/>
      <c r="D25" s="139" t="s">
        <v>78</v>
      </c>
      <c r="E25" s="139"/>
      <c r="F25" s="139"/>
      <c r="G25" s="139"/>
      <c r="H25" s="139"/>
      <c r="I25" s="139"/>
      <c r="J25" s="139"/>
      <c r="K25" s="139"/>
      <c r="L25" s="139"/>
      <c r="M25" s="139"/>
      <c r="N25" s="139"/>
      <c r="O25" s="139"/>
      <c r="P25" s="139"/>
      <c r="Q25" s="139"/>
      <c r="R25" s="139"/>
      <c r="S25" s="139"/>
      <c r="T25" s="139"/>
      <c r="U25" s="139"/>
      <c r="V25" s="139"/>
      <c r="W25" s="139"/>
      <c r="X25" s="139"/>
      <c r="Y25" s="139"/>
      <c r="Z25" s="139"/>
      <c r="AA25" s="139"/>
    </row>
    <row r="26" spans="1:27" x14ac:dyDescent="0.25">
      <c r="A26" s="138"/>
      <c r="B26" s="138"/>
      <c r="C26" s="138"/>
      <c r="D26" s="135" t="s">
        <v>96</v>
      </c>
      <c r="E26" s="136"/>
      <c r="F26" s="136"/>
      <c r="G26" s="136"/>
      <c r="H26" s="136"/>
      <c r="I26" s="136"/>
      <c r="J26" s="136"/>
      <c r="K26" s="136"/>
      <c r="L26" s="137"/>
      <c r="M26" s="135" t="s">
        <v>60</v>
      </c>
      <c r="N26" s="136"/>
      <c r="O26" s="136"/>
      <c r="P26" s="136"/>
      <c r="Q26" s="136"/>
      <c r="R26" s="136"/>
      <c r="S26" s="136"/>
      <c r="T26" s="135" t="s">
        <v>97</v>
      </c>
      <c r="U26" s="136"/>
      <c r="V26" s="136"/>
      <c r="W26" s="136"/>
      <c r="X26" s="136"/>
      <c r="Y26" s="136"/>
      <c r="Z26" s="136"/>
      <c r="AA26" s="137"/>
    </row>
    <row r="27" spans="1:27" ht="36" customHeight="1" x14ac:dyDescent="0.25">
      <c r="A27" s="138"/>
      <c r="B27" s="138"/>
      <c r="C27" s="138"/>
      <c r="D27" s="167" t="s">
        <v>70</v>
      </c>
      <c r="E27" s="168" t="s">
        <v>108</v>
      </c>
      <c r="F27" s="169"/>
      <c r="G27" s="169"/>
      <c r="H27" s="169"/>
      <c r="I27" s="169"/>
      <c r="J27" s="169"/>
      <c r="K27" s="169"/>
      <c r="L27" s="170"/>
      <c r="M27" s="132" t="s">
        <v>106</v>
      </c>
      <c r="N27" s="132"/>
      <c r="O27" s="132"/>
      <c r="P27" s="132"/>
      <c r="Q27" s="132"/>
      <c r="R27" s="132"/>
      <c r="S27" s="132"/>
      <c r="T27" s="174" t="s">
        <v>107</v>
      </c>
      <c r="U27" s="175"/>
      <c r="V27" s="175"/>
      <c r="W27" s="175"/>
      <c r="X27" s="175"/>
      <c r="Y27" s="175"/>
      <c r="Z27" s="175"/>
      <c r="AA27" s="176"/>
    </row>
    <row r="28" spans="1:27" ht="33" customHeight="1" x14ac:dyDescent="0.25">
      <c r="A28" s="138"/>
      <c r="B28" s="138"/>
      <c r="C28" s="138"/>
      <c r="D28" s="167"/>
      <c r="E28" s="171"/>
      <c r="F28" s="172"/>
      <c r="G28" s="172"/>
      <c r="H28" s="172"/>
      <c r="I28" s="172"/>
      <c r="J28" s="172"/>
      <c r="K28" s="172"/>
      <c r="L28" s="173"/>
      <c r="M28" s="132" t="s">
        <v>109</v>
      </c>
      <c r="N28" s="132"/>
      <c r="O28" s="132"/>
      <c r="P28" s="132"/>
      <c r="Q28" s="132"/>
      <c r="R28" s="132"/>
      <c r="S28" s="132"/>
      <c r="T28" s="131" t="s">
        <v>110</v>
      </c>
      <c r="U28" s="131"/>
      <c r="V28" s="131"/>
      <c r="W28" s="131"/>
      <c r="X28" s="131"/>
      <c r="Y28" s="131"/>
      <c r="Z28" s="131"/>
      <c r="AA28" s="131"/>
    </row>
    <row r="29" spans="1:27" ht="30.6" customHeight="1" x14ac:dyDescent="0.25">
      <c r="A29" s="138"/>
      <c r="B29" s="138"/>
      <c r="C29" s="138"/>
      <c r="D29" s="167"/>
      <c r="E29" s="171"/>
      <c r="F29" s="172"/>
      <c r="G29" s="172"/>
      <c r="H29" s="172"/>
      <c r="I29" s="172"/>
      <c r="J29" s="172"/>
      <c r="K29" s="172"/>
      <c r="L29" s="173"/>
      <c r="M29" s="132" t="s">
        <v>111</v>
      </c>
      <c r="N29" s="132"/>
      <c r="O29" s="132"/>
      <c r="P29" s="132"/>
      <c r="Q29" s="132"/>
      <c r="R29" s="132"/>
      <c r="S29" s="132"/>
      <c r="T29" s="165" t="s">
        <v>112</v>
      </c>
      <c r="U29" s="165"/>
      <c r="V29" s="165"/>
      <c r="W29" s="165"/>
      <c r="X29" s="165"/>
      <c r="Y29" s="165"/>
      <c r="Z29" s="165"/>
      <c r="AA29" s="165"/>
    </row>
    <row r="30" spans="1:27" ht="31.5" customHeight="1" x14ac:dyDescent="0.25">
      <c r="A30" s="138"/>
      <c r="B30" s="138"/>
      <c r="C30" s="138"/>
      <c r="D30" s="167"/>
      <c r="E30" s="171"/>
      <c r="F30" s="172"/>
      <c r="G30" s="172"/>
      <c r="H30" s="172"/>
      <c r="I30" s="172"/>
      <c r="J30" s="172"/>
      <c r="K30" s="172"/>
      <c r="L30" s="173"/>
      <c r="M30" s="132"/>
      <c r="N30" s="132"/>
      <c r="O30" s="132"/>
      <c r="P30" s="132"/>
      <c r="Q30" s="132"/>
      <c r="R30" s="132"/>
      <c r="S30" s="132"/>
      <c r="T30" s="131" t="s">
        <v>113</v>
      </c>
      <c r="U30" s="131"/>
      <c r="V30" s="131"/>
      <c r="W30" s="131"/>
      <c r="X30" s="131"/>
      <c r="Y30" s="131"/>
      <c r="Z30" s="131"/>
      <c r="AA30" s="131"/>
    </row>
    <row r="31" spans="1:27" ht="30" customHeight="1" x14ac:dyDescent="0.25">
      <c r="A31" s="138"/>
      <c r="B31" s="138"/>
      <c r="C31" s="138"/>
      <c r="D31" s="167"/>
      <c r="E31" s="171"/>
      <c r="F31" s="172"/>
      <c r="G31" s="172"/>
      <c r="H31" s="172"/>
      <c r="I31" s="172"/>
      <c r="J31" s="172"/>
      <c r="K31" s="172"/>
      <c r="L31" s="173"/>
      <c r="M31" s="132"/>
      <c r="N31" s="132"/>
      <c r="O31" s="132"/>
      <c r="P31" s="132"/>
      <c r="Q31" s="132"/>
      <c r="R31" s="132"/>
      <c r="S31" s="132"/>
      <c r="T31" s="131" t="s">
        <v>114</v>
      </c>
      <c r="U31" s="131"/>
      <c r="V31" s="131"/>
      <c r="W31" s="131"/>
      <c r="X31" s="131"/>
      <c r="Y31" s="131"/>
      <c r="Z31" s="131"/>
      <c r="AA31" s="131"/>
    </row>
    <row r="32" spans="1:27" x14ac:dyDescent="0.25">
      <c r="A32" s="138"/>
      <c r="B32" s="138"/>
      <c r="C32" s="138"/>
      <c r="D32" s="177" t="s">
        <v>71</v>
      </c>
      <c r="E32" s="131" t="s">
        <v>148</v>
      </c>
      <c r="F32" s="131"/>
      <c r="G32" s="131"/>
      <c r="H32" s="131"/>
      <c r="I32" s="131"/>
      <c r="J32" s="131"/>
      <c r="K32" s="131"/>
      <c r="L32" s="131"/>
      <c r="M32" s="179" t="s">
        <v>141</v>
      </c>
      <c r="N32" s="180"/>
      <c r="O32" s="180"/>
      <c r="P32" s="180"/>
      <c r="Q32" s="180"/>
      <c r="R32" s="180"/>
      <c r="S32" s="181"/>
      <c r="T32" s="140" t="s">
        <v>152</v>
      </c>
      <c r="U32" s="141"/>
      <c r="V32" s="141"/>
      <c r="W32" s="141"/>
      <c r="X32" s="141"/>
      <c r="Y32" s="141"/>
      <c r="Z32" s="141"/>
      <c r="AA32" s="142"/>
    </row>
    <row r="33" spans="1:27" x14ac:dyDescent="0.25">
      <c r="A33" s="138"/>
      <c r="B33" s="138"/>
      <c r="C33" s="138"/>
      <c r="D33" s="177"/>
      <c r="E33" s="131"/>
      <c r="F33" s="131"/>
      <c r="G33" s="131"/>
      <c r="H33" s="131"/>
      <c r="I33" s="131"/>
      <c r="J33" s="131"/>
      <c r="K33" s="131"/>
      <c r="L33" s="131"/>
      <c r="M33" s="182"/>
      <c r="N33" s="183"/>
      <c r="O33" s="183"/>
      <c r="P33" s="183"/>
      <c r="Q33" s="183"/>
      <c r="R33" s="183"/>
      <c r="S33" s="184"/>
      <c r="T33" s="140" t="s">
        <v>142</v>
      </c>
      <c r="U33" s="141"/>
      <c r="V33" s="141"/>
      <c r="W33" s="141"/>
      <c r="X33" s="141"/>
      <c r="Y33" s="141"/>
      <c r="Z33" s="141"/>
      <c r="AA33" s="142"/>
    </row>
    <row r="34" spans="1:27" x14ac:dyDescent="0.25">
      <c r="A34" s="138"/>
      <c r="B34" s="138"/>
      <c r="C34" s="138"/>
      <c r="D34" s="177"/>
      <c r="E34" s="131"/>
      <c r="F34" s="131"/>
      <c r="G34" s="131"/>
      <c r="H34" s="131"/>
      <c r="I34" s="131"/>
      <c r="J34" s="131"/>
      <c r="K34" s="131"/>
      <c r="L34" s="131"/>
      <c r="M34" s="185"/>
      <c r="N34" s="186"/>
      <c r="O34" s="186"/>
      <c r="P34" s="186"/>
      <c r="Q34" s="186"/>
      <c r="R34" s="186"/>
      <c r="S34" s="187"/>
      <c r="T34" s="140" t="s">
        <v>143</v>
      </c>
      <c r="U34" s="141"/>
      <c r="V34" s="141"/>
      <c r="W34" s="141"/>
      <c r="X34" s="141"/>
      <c r="Y34" s="141"/>
      <c r="Z34" s="141"/>
      <c r="AA34" s="142"/>
    </row>
    <row r="35" spans="1:27" ht="30.75" customHeight="1" x14ac:dyDescent="0.25">
      <c r="A35" s="138"/>
      <c r="B35" s="138"/>
      <c r="C35" s="138"/>
      <c r="D35" s="177"/>
      <c r="E35" s="131"/>
      <c r="F35" s="131"/>
      <c r="G35" s="131"/>
      <c r="H35" s="131"/>
      <c r="I35" s="131"/>
      <c r="J35" s="131"/>
      <c r="K35" s="131"/>
      <c r="L35" s="131"/>
      <c r="M35" s="179" t="s">
        <v>144</v>
      </c>
      <c r="N35" s="180"/>
      <c r="O35" s="180"/>
      <c r="P35" s="180"/>
      <c r="Q35" s="180"/>
      <c r="R35" s="180"/>
      <c r="S35" s="181"/>
      <c r="T35" s="174" t="s">
        <v>147</v>
      </c>
      <c r="U35" s="175"/>
      <c r="V35" s="175"/>
      <c r="W35" s="175"/>
      <c r="X35" s="175"/>
      <c r="Y35" s="175"/>
      <c r="Z35" s="175"/>
      <c r="AA35" s="176"/>
    </row>
    <row r="36" spans="1:27" x14ac:dyDescent="0.25">
      <c r="A36" s="138"/>
      <c r="B36" s="138"/>
      <c r="C36" s="138"/>
      <c r="D36" s="177"/>
      <c r="E36" s="131"/>
      <c r="F36" s="131"/>
      <c r="G36" s="131"/>
      <c r="H36" s="131"/>
      <c r="I36" s="131"/>
      <c r="J36" s="131"/>
      <c r="K36" s="131"/>
      <c r="L36" s="131"/>
      <c r="M36" s="185"/>
      <c r="N36" s="186"/>
      <c r="O36" s="186"/>
      <c r="P36" s="186"/>
      <c r="Q36" s="186"/>
      <c r="R36" s="186"/>
      <c r="S36" s="187"/>
      <c r="T36" s="174" t="s">
        <v>175</v>
      </c>
      <c r="U36" s="175"/>
      <c r="V36" s="175"/>
      <c r="W36" s="175"/>
      <c r="X36" s="175"/>
      <c r="Y36" s="175"/>
      <c r="Z36" s="175"/>
      <c r="AA36" s="176"/>
    </row>
    <row r="37" spans="1:27" ht="43.15" customHeight="1" x14ac:dyDescent="0.25">
      <c r="A37" s="138"/>
      <c r="B37" s="138"/>
      <c r="C37" s="138"/>
      <c r="D37" s="178"/>
      <c r="E37" s="131"/>
      <c r="F37" s="131"/>
      <c r="G37" s="131"/>
      <c r="H37" s="131"/>
      <c r="I37" s="131"/>
      <c r="J37" s="131"/>
      <c r="K37" s="131"/>
      <c r="L37" s="131"/>
      <c r="M37" s="133" t="s">
        <v>145</v>
      </c>
      <c r="N37" s="134"/>
      <c r="O37" s="134"/>
      <c r="P37" s="134"/>
      <c r="Q37" s="134"/>
      <c r="R37" s="134"/>
      <c r="S37" s="134"/>
      <c r="T37" s="140" t="s">
        <v>146</v>
      </c>
      <c r="U37" s="141"/>
      <c r="V37" s="141"/>
      <c r="W37" s="141"/>
      <c r="X37" s="141"/>
      <c r="Y37" s="141"/>
      <c r="Z37" s="141"/>
      <c r="AA37" s="142"/>
    </row>
    <row r="38" spans="1:27" ht="42.75" customHeight="1" x14ac:dyDescent="0.25">
      <c r="A38" s="138"/>
      <c r="B38" s="138"/>
      <c r="C38" s="138"/>
      <c r="D38" s="43" t="s">
        <v>72</v>
      </c>
      <c r="E38" s="174" t="s">
        <v>149</v>
      </c>
      <c r="F38" s="175"/>
      <c r="G38" s="175"/>
      <c r="H38" s="175"/>
      <c r="I38" s="175"/>
      <c r="J38" s="175"/>
      <c r="K38" s="175"/>
      <c r="L38" s="176"/>
      <c r="M38" s="133" t="s">
        <v>150</v>
      </c>
      <c r="N38" s="134"/>
      <c r="O38" s="134"/>
      <c r="P38" s="134"/>
      <c r="Q38" s="134"/>
      <c r="R38" s="134"/>
      <c r="S38" s="188"/>
      <c r="T38" s="174" t="s">
        <v>151</v>
      </c>
      <c r="U38" s="175"/>
      <c r="V38" s="175"/>
      <c r="W38" s="175"/>
      <c r="X38" s="175"/>
      <c r="Y38" s="175"/>
      <c r="Z38" s="175"/>
      <c r="AA38" s="176"/>
    </row>
    <row r="39" spans="1:27" x14ac:dyDescent="0.25">
      <c r="A39" s="138"/>
      <c r="B39" s="138"/>
      <c r="C39" s="138"/>
      <c r="D39" s="139" t="s">
        <v>79</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row>
    <row r="40" spans="1:27" x14ac:dyDescent="0.25">
      <c r="A40" s="138"/>
      <c r="B40" s="138"/>
      <c r="C40" s="138"/>
      <c r="D40" s="42" t="s">
        <v>70</v>
      </c>
      <c r="E40" s="129" t="s">
        <v>92</v>
      </c>
      <c r="F40" s="129"/>
      <c r="G40" s="129"/>
      <c r="H40" s="129"/>
      <c r="I40" s="129"/>
      <c r="J40" s="129"/>
      <c r="K40" s="129"/>
      <c r="L40" s="129"/>
      <c r="M40" s="129"/>
      <c r="N40" s="129"/>
      <c r="O40" s="129"/>
      <c r="P40" s="129"/>
      <c r="Q40" s="129"/>
      <c r="R40" s="129"/>
      <c r="S40" s="129"/>
      <c r="T40" s="129"/>
      <c r="U40" s="129"/>
      <c r="V40" s="129"/>
      <c r="W40" s="129"/>
      <c r="X40" s="129"/>
      <c r="Y40" s="129"/>
      <c r="Z40" s="129"/>
      <c r="AA40" s="129"/>
    </row>
    <row r="41" spans="1:27" x14ac:dyDescent="0.25">
      <c r="A41" s="138"/>
      <c r="B41" s="138"/>
      <c r="C41" s="138"/>
      <c r="D41" s="42" t="s">
        <v>71</v>
      </c>
      <c r="E41" s="129" t="s">
        <v>93</v>
      </c>
      <c r="F41" s="129"/>
      <c r="G41" s="129"/>
      <c r="H41" s="129"/>
      <c r="I41" s="129"/>
      <c r="J41" s="129"/>
      <c r="K41" s="129"/>
      <c r="L41" s="129"/>
      <c r="M41" s="129"/>
      <c r="N41" s="129"/>
      <c r="O41" s="129"/>
      <c r="P41" s="129"/>
      <c r="Q41" s="129"/>
      <c r="R41" s="129"/>
      <c r="S41" s="129"/>
      <c r="T41" s="129"/>
      <c r="U41" s="129"/>
      <c r="V41" s="129"/>
      <c r="W41" s="129"/>
      <c r="X41" s="129"/>
      <c r="Y41" s="129"/>
      <c r="Z41" s="129"/>
      <c r="AA41" s="129"/>
    </row>
    <row r="42" spans="1:27" x14ac:dyDescent="0.25">
      <c r="A42" s="138"/>
      <c r="B42" s="138"/>
      <c r="C42" s="138"/>
      <c r="D42" s="42" t="s">
        <v>72</v>
      </c>
      <c r="E42" s="129" t="s">
        <v>94</v>
      </c>
      <c r="F42" s="129"/>
      <c r="G42" s="129"/>
      <c r="H42" s="129"/>
      <c r="I42" s="129"/>
      <c r="J42" s="129"/>
      <c r="K42" s="129"/>
      <c r="L42" s="129"/>
      <c r="M42" s="129"/>
      <c r="N42" s="129"/>
      <c r="O42" s="129"/>
      <c r="P42" s="129"/>
      <c r="Q42" s="129"/>
      <c r="R42" s="129"/>
      <c r="S42" s="129"/>
      <c r="T42" s="129"/>
      <c r="U42" s="129"/>
      <c r="V42" s="129"/>
      <c r="W42" s="129"/>
      <c r="X42" s="129"/>
      <c r="Y42" s="129"/>
      <c r="Z42" s="129"/>
      <c r="AA42" s="129"/>
    </row>
    <row r="43" spans="1:27" x14ac:dyDescent="0.25">
      <c r="A43" s="138"/>
      <c r="B43" s="138"/>
      <c r="C43" s="138"/>
      <c r="D43" s="42" t="s">
        <v>73</v>
      </c>
      <c r="E43" s="129" t="s">
        <v>95</v>
      </c>
      <c r="F43" s="129"/>
      <c r="G43" s="129"/>
      <c r="H43" s="129"/>
      <c r="I43" s="129"/>
      <c r="J43" s="129"/>
      <c r="K43" s="129"/>
      <c r="L43" s="129"/>
      <c r="M43" s="129"/>
      <c r="N43" s="129"/>
      <c r="O43" s="129"/>
      <c r="P43" s="129"/>
      <c r="Q43" s="129"/>
      <c r="R43" s="129"/>
      <c r="S43" s="129"/>
      <c r="T43" s="129"/>
      <c r="U43" s="129"/>
      <c r="V43" s="129"/>
      <c r="W43" s="129"/>
      <c r="X43" s="129"/>
      <c r="Y43" s="129"/>
      <c r="Z43" s="129"/>
      <c r="AA43" s="129"/>
    </row>
    <row r="44" spans="1:27" x14ac:dyDescent="0.25">
      <c r="A44" s="138"/>
      <c r="B44" s="138"/>
      <c r="C44" s="138"/>
      <c r="D44" s="42" t="s">
        <v>74</v>
      </c>
      <c r="E44" s="129" t="s">
        <v>98</v>
      </c>
      <c r="F44" s="129"/>
      <c r="G44" s="129"/>
      <c r="H44" s="129"/>
      <c r="I44" s="129"/>
      <c r="J44" s="129"/>
      <c r="K44" s="129"/>
      <c r="L44" s="129"/>
      <c r="M44" s="129"/>
      <c r="N44" s="129"/>
      <c r="O44" s="129"/>
      <c r="P44" s="129"/>
      <c r="Q44" s="129"/>
      <c r="R44" s="129"/>
      <c r="S44" s="129"/>
      <c r="T44" s="129"/>
      <c r="U44" s="129"/>
      <c r="V44" s="129"/>
      <c r="W44" s="129"/>
      <c r="X44" s="129"/>
      <c r="Y44" s="129"/>
      <c r="Z44" s="129"/>
      <c r="AA44" s="129"/>
    </row>
    <row r="45" spans="1:27" x14ac:dyDescent="0.25">
      <c r="A45" s="138"/>
      <c r="B45" s="138"/>
      <c r="C45" s="138"/>
      <c r="D45" s="42" t="s">
        <v>75</v>
      </c>
      <c r="E45" s="129" t="s">
        <v>99</v>
      </c>
      <c r="F45" s="129"/>
      <c r="G45" s="129"/>
      <c r="H45" s="129"/>
      <c r="I45" s="129"/>
      <c r="J45" s="129"/>
      <c r="K45" s="129"/>
      <c r="L45" s="129"/>
      <c r="M45" s="129"/>
      <c r="N45" s="129"/>
      <c r="O45" s="129"/>
      <c r="P45" s="129"/>
      <c r="Q45" s="129"/>
      <c r="R45" s="129"/>
      <c r="S45" s="129"/>
      <c r="T45" s="129"/>
      <c r="U45" s="129"/>
      <c r="V45" s="129"/>
      <c r="W45" s="129"/>
      <c r="X45" s="129"/>
      <c r="Y45" s="129"/>
      <c r="Z45" s="129"/>
      <c r="AA45" s="129"/>
    </row>
    <row r="46" spans="1:27" x14ac:dyDescent="0.25">
      <c r="A46" s="138"/>
      <c r="B46" s="138"/>
      <c r="C46" s="138"/>
      <c r="D46" s="42" t="s">
        <v>76</v>
      </c>
      <c r="E46" s="129" t="s">
        <v>140</v>
      </c>
      <c r="F46" s="129"/>
      <c r="G46" s="129"/>
      <c r="H46" s="129"/>
      <c r="I46" s="129"/>
      <c r="J46" s="129"/>
      <c r="K46" s="129"/>
      <c r="L46" s="129"/>
      <c r="M46" s="129"/>
      <c r="N46" s="129"/>
      <c r="O46" s="129"/>
      <c r="P46" s="129"/>
      <c r="Q46" s="129"/>
      <c r="R46" s="129"/>
      <c r="S46" s="129"/>
      <c r="T46" s="129"/>
      <c r="U46" s="129"/>
      <c r="V46" s="129"/>
      <c r="W46" s="129"/>
      <c r="X46" s="129"/>
      <c r="Y46" s="129"/>
      <c r="Z46" s="129"/>
      <c r="AA46" s="129"/>
    </row>
    <row r="59" ht="33" customHeight="1" x14ac:dyDescent="0.25"/>
  </sheetData>
  <dataConsolidate/>
  <mergeCells count="71">
    <mergeCell ref="D32:D37"/>
    <mergeCell ref="E32:L37"/>
    <mergeCell ref="M32:S34"/>
    <mergeCell ref="M35:S36"/>
    <mergeCell ref="E45:AA45"/>
    <mergeCell ref="E44:AA44"/>
    <mergeCell ref="T35:AA35"/>
    <mergeCell ref="T36:AA36"/>
    <mergeCell ref="T37:AA37"/>
    <mergeCell ref="E43:AA43"/>
    <mergeCell ref="T33:AA33"/>
    <mergeCell ref="T34:AA34"/>
    <mergeCell ref="E42:AA42"/>
    <mergeCell ref="E38:L38"/>
    <mergeCell ref="M38:S38"/>
    <mergeCell ref="T38:AA38"/>
    <mergeCell ref="D9:AA9"/>
    <mergeCell ref="E22:AA22"/>
    <mergeCell ref="E23:AA23"/>
    <mergeCell ref="A10:AA10"/>
    <mergeCell ref="D27:D31"/>
    <mergeCell ref="E27:L31"/>
    <mergeCell ref="M27:S27"/>
    <mergeCell ref="T27:AA27"/>
    <mergeCell ref="M28:S28"/>
    <mergeCell ref="T28:AA28"/>
    <mergeCell ref="T29:AA29"/>
    <mergeCell ref="A6:XFD6"/>
    <mergeCell ref="A8:XFD8"/>
    <mergeCell ref="A11:C23"/>
    <mergeCell ref="D11:AA11"/>
    <mergeCell ref="D18:AA18"/>
    <mergeCell ref="A7:C7"/>
    <mergeCell ref="D7:AA7"/>
    <mergeCell ref="E21:AA21"/>
    <mergeCell ref="E17:AA17"/>
    <mergeCell ref="E12:AA12"/>
    <mergeCell ref="E13:AA13"/>
    <mergeCell ref="E14:AA14"/>
    <mergeCell ref="E15:AA15"/>
    <mergeCell ref="E16:AA16"/>
    <mergeCell ref="E20:AA20"/>
    <mergeCell ref="A9:C9"/>
    <mergeCell ref="T3:V3"/>
    <mergeCell ref="W1:AA1"/>
    <mergeCell ref="W2:AA2"/>
    <mergeCell ref="W3:AA3"/>
    <mergeCell ref="A5:AA5"/>
    <mergeCell ref="A1:F3"/>
    <mergeCell ref="G3:S3"/>
    <mergeCell ref="G2:S2"/>
    <mergeCell ref="G1:S1"/>
    <mergeCell ref="T1:V1"/>
    <mergeCell ref="T2:V2"/>
    <mergeCell ref="A4:XFD4"/>
    <mergeCell ref="E46:AA46"/>
    <mergeCell ref="E19:AA19"/>
    <mergeCell ref="A24:AA24"/>
    <mergeCell ref="T30:AA30"/>
    <mergeCell ref="T31:AA31"/>
    <mergeCell ref="M29:S31"/>
    <mergeCell ref="M37:S37"/>
    <mergeCell ref="M26:S26"/>
    <mergeCell ref="T26:AA26"/>
    <mergeCell ref="D26:L26"/>
    <mergeCell ref="A25:C46"/>
    <mergeCell ref="D25:AA25"/>
    <mergeCell ref="D39:AA39"/>
    <mergeCell ref="E40:AA40"/>
    <mergeCell ref="E41:AA41"/>
    <mergeCell ref="T32:AA32"/>
  </mergeCells>
  <dataValidations count="1">
    <dataValidation type="list" allowBlank="1" showInputMessage="1" showErrorMessage="1" sqref="D7:AA7">
      <formula1>#REF!</formula1>
    </dataValidation>
  </dataValidations>
  <pageMargins left="0.7" right="0.7" top="0.75" bottom="0.75" header="0.3" footer="0.3"/>
  <pageSetup paperSize="9" scale="3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1:CM213"/>
  <sheetViews>
    <sheetView topLeftCell="AA1" zoomScale="40" zoomScaleNormal="40" workbookViewId="0">
      <pane ySplit="1" topLeftCell="A2" activePane="bottomLeft" state="frozen"/>
      <selection activeCell="Q1" sqref="Q1"/>
      <selection pane="bottomLeft" activeCell="AE4" sqref="AE4:AG4"/>
    </sheetView>
  </sheetViews>
  <sheetFormatPr baseColWidth="10" defaultColWidth="11.42578125" defaultRowHeight="15" x14ac:dyDescent="0.25"/>
  <cols>
    <col min="1" max="2" width="5.42578125" customWidth="1"/>
    <col min="3" max="3" width="23.5703125" customWidth="1"/>
    <col min="4" max="4" width="35.28515625" customWidth="1"/>
    <col min="5" max="5" width="37.28515625" style="9" customWidth="1"/>
    <col min="6" max="6" width="43.42578125" style="10" customWidth="1"/>
    <col min="7" max="7" width="57.85546875" customWidth="1"/>
    <col min="8" max="8" width="27" customWidth="1"/>
    <col min="9" max="9" width="34.28515625" customWidth="1"/>
    <col min="10" max="10" width="28" customWidth="1"/>
    <col min="11" max="11" width="32.7109375" customWidth="1"/>
    <col min="12" max="12" width="27.140625" customWidth="1"/>
    <col min="13" max="13" width="29.7109375" customWidth="1"/>
    <col min="14" max="14" width="61.28515625" style="10" customWidth="1"/>
    <col min="15" max="15" width="49.28515625" style="10" customWidth="1"/>
    <col min="16" max="16" width="44.7109375" style="10" customWidth="1"/>
    <col min="17" max="17" width="56.85546875" style="44" customWidth="1"/>
    <col min="18" max="18" width="39" style="44" customWidth="1"/>
    <col min="19" max="19" width="87.42578125" style="44" customWidth="1"/>
    <col min="20" max="20" width="38" customWidth="1"/>
    <col min="21" max="21" width="36.7109375" customWidth="1"/>
    <col min="22" max="22" width="32.42578125" customWidth="1"/>
    <col min="23" max="23" width="32.140625" customWidth="1"/>
    <col min="24" max="24" width="26.85546875" customWidth="1"/>
    <col min="25" max="25" width="25.42578125" style="1" customWidth="1"/>
    <col min="26" max="26" width="33.28515625" style="1" customWidth="1"/>
    <col min="27" max="27" width="34.42578125" style="1" customWidth="1"/>
    <col min="28" max="28" width="31.7109375" style="1" customWidth="1"/>
    <col min="29" max="29" width="26.5703125" customWidth="1"/>
    <col min="30" max="30" width="86.7109375" customWidth="1"/>
    <col min="31" max="31" width="35.140625" customWidth="1"/>
    <col min="32" max="32" width="34" customWidth="1"/>
    <col min="33" max="33" width="44.7109375" customWidth="1"/>
  </cols>
  <sheetData>
    <row r="1" spans="3:33" ht="15.75" thickBot="1" x14ac:dyDescent="0.3"/>
    <row r="2" spans="3:33" ht="33" customHeight="1" thickBot="1" x14ac:dyDescent="0.6">
      <c r="C2" s="198"/>
      <c r="D2" s="199"/>
      <c r="E2" s="199"/>
      <c r="F2" s="200"/>
      <c r="G2" s="256" t="s">
        <v>159</v>
      </c>
      <c r="H2" s="257"/>
      <c r="I2" s="257"/>
      <c r="J2" s="257"/>
      <c r="K2" s="257"/>
      <c r="L2" s="257"/>
      <c r="M2" s="257"/>
      <c r="N2" s="257"/>
      <c r="O2" s="257"/>
      <c r="P2" s="257"/>
      <c r="Q2" s="257"/>
      <c r="R2" s="257"/>
      <c r="S2" s="257"/>
      <c r="T2" s="257"/>
      <c r="U2" s="257"/>
      <c r="V2" s="257"/>
      <c r="W2" s="257"/>
      <c r="X2" s="257"/>
      <c r="Y2" s="257"/>
      <c r="Z2" s="257"/>
      <c r="AA2" s="257"/>
      <c r="AB2" s="257"/>
      <c r="AC2" s="258"/>
      <c r="AD2" s="127" t="s">
        <v>326</v>
      </c>
      <c r="AE2" s="192" t="s">
        <v>329</v>
      </c>
      <c r="AF2" s="193"/>
      <c r="AG2" s="194"/>
    </row>
    <row r="3" spans="3:33" ht="30" customHeight="1" thickBot="1" x14ac:dyDescent="0.3">
      <c r="C3" s="201"/>
      <c r="D3" s="129"/>
      <c r="E3" s="129"/>
      <c r="F3" s="202"/>
      <c r="G3" s="259" t="s">
        <v>160</v>
      </c>
      <c r="H3" s="260"/>
      <c r="I3" s="260"/>
      <c r="J3" s="260"/>
      <c r="K3" s="260"/>
      <c r="L3" s="260"/>
      <c r="M3" s="260"/>
      <c r="N3" s="260"/>
      <c r="O3" s="260"/>
      <c r="P3" s="260"/>
      <c r="Q3" s="260"/>
      <c r="R3" s="260"/>
      <c r="S3" s="260"/>
      <c r="T3" s="260"/>
      <c r="U3" s="260"/>
      <c r="V3" s="260"/>
      <c r="W3" s="260"/>
      <c r="X3" s="260"/>
      <c r="Y3" s="260"/>
      <c r="Z3" s="260"/>
      <c r="AA3" s="260"/>
      <c r="AB3" s="260"/>
      <c r="AC3" s="261"/>
      <c r="AD3" s="127" t="s">
        <v>327</v>
      </c>
      <c r="AE3" s="192">
        <v>1</v>
      </c>
      <c r="AF3" s="193"/>
      <c r="AG3" s="194"/>
    </row>
    <row r="4" spans="3:33" ht="42" customHeight="1" thickBot="1" x14ac:dyDescent="0.3">
      <c r="C4" s="203"/>
      <c r="D4" s="204"/>
      <c r="E4" s="204"/>
      <c r="F4" s="205"/>
      <c r="G4" s="262"/>
      <c r="H4" s="263"/>
      <c r="I4" s="263"/>
      <c r="J4" s="263"/>
      <c r="K4" s="263"/>
      <c r="L4" s="263"/>
      <c r="M4" s="263"/>
      <c r="N4" s="263"/>
      <c r="O4" s="263"/>
      <c r="P4" s="263"/>
      <c r="Q4" s="263"/>
      <c r="R4" s="263"/>
      <c r="S4" s="263"/>
      <c r="T4" s="263"/>
      <c r="U4" s="263"/>
      <c r="V4" s="263"/>
      <c r="W4" s="263"/>
      <c r="X4" s="263"/>
      <c r="Y4" s="263"/>
      <c r="Z4" s="263"/>
      <c r="AA4" s="263"/>
      <c r="AB4" s="263"/>
      <c r="AC4" s="264"/>
      <c r="AD4" s="128" t="s">
        <v>328</v>
      </c>
      <c r="AE4" s="265">
        <v>44980</v>
      </c>
      <c r="AF4" s="193"/>
      <c r="AG4" s="194"/>
    </row>
    <row r="5" spans="3:33" s="1" customFormat="1" ht="42" customHeight="1" thickBot="1" x14ac:dyDescent="0.3">
      <c r="C5" s="212" t="s">
        <v>100</v>
      </c>
      <c r="D5" s="213"/>
      <c r="E5" s="213"/>
      <c r="F5" s="213"/>
      <c r="G5" s="213"/>
      <c r="H5" s="213"/>
      <c r="I5" s="214"/>
      <c r="J5" s="212" t="s">
        <v>0</v>
      </c>
      <c r="K5" s="213"/>
      <c r="L5" s="213"/>
      <c r="M5" s="214"/>
      <c r="N5" s="215" t="s">
        <v>217</v>
      </c>
      <c r="O5" s="215"/>
      <c r="P5" s="215"/>
      <c r="Q5" s="215"/>
      <c r="R5" s="215"/>
      <c r="S5" s="215"/>
      <c r="T5" s="215"/>
      <c r="U5" s="215"/>
      <c r="V5" s="215"/>
      <c r="W5" s="215"/>
      <c r="X5" s="215"/>
      <c r="Y5" s="215"/>
      <c r="Z5" s="216"/>
      <c r="AA5" s="189" t="s">
        <v>271</v>
      </c>
      <c r="AB5" s="190"/>
      <c r="AC5" s="190"/>
      <c r="AD5" s="190"/>
      <c r="AE5" s="190"/>
      <c r="AF5" s="190"/>
      <c r="AG5" s="191"/>
    </row>
    <row r="6" spans="3:33" s="37" customFormat="1" ht="40.9" customHeight="1" x14ac:dyDescent="0.25">
      <c r="C6" s="225" t="s">
        <v>60</v>
      </c>
      <c r="D6" s="210" t="s">
        <v>116</v>
      </c>
      <c r="E6" s="219" t="s">
        <v>101</v>
      </c>
      <c r="F6" s="219" t="s">
        <v>191</v>
      </c>
      <c r="G6" s="219" t="s">
        <v>177</v>
      </c>
      <c r="H6" s="219" t="s">
        <v>153</v>
      </c>
      <c r="I6" s="217" t="s">
        <v>117</v>
      </c>
      <c r="J6" s="247" t="s">
        <v>155</v>
      </c>
      <c r="K6" s="248"/>
      <c r="L6" s="219" t="s">
        <v>242</v>
      </c>
      <c r="M6" s="217" t="s">
        <v>156</v>
      </c>
      <c r="N6" s="252" t="s">
        <v>158</v>
      </c>
      <c r="O6" s="253"/>
      <c r="P6" s="253"/>
      <c r="Q6" s="253"/>
      <c r="R6" s="253"/>
      <c r="S6" s="254"/>
      <c r="T6" s="221" t="s">
        <v>161</v>
      </c>
      <c r="U6" s="221"/>
      <c r="V6" s="266" t="s">
        <v>162</v>
      </c>
      <c r="W6" s="266"/>
      <c r="X6" s="266"/>
      <c r="Y6" s="206" t="s">
        <v>169</v>
      </c>
      <c r="Z6" s="208" t="s">
        <v>298</v>
      </c>
      <c r="AA6" s="249" t="s">
        <v>1</v>
      </c>
      <c r="AB6" s="250"/>
      <c r="AC6" s="255" t="s">
        <v>299</v>
      </c>
      <c r="AD6" s="210" t="s">
        <v>172</v>
      </c>
      <c r="AE6" s="210"/>
      <c r="AF6" s="210"/>
      <c r="AG6" s="251"/>
    </row>
    <row r="7" spans="3:33" s="38" customFormat="1" ht="127.5" customHeight="1" thickBot="1" x14ac:dyDescent="0.3">
      <c r="C7" s="226"/>
      <c r="D7" s="211"/>
      <c r="E7" s="220"/>
      <c r="F7" s="220"/>
      <c r="G7" s="220"/>
      <c r="H7" s="220"/>
      <c r="I7" s="218"/>
      <c r="J7" s="126" t="s">
        <v>241</v>
      </c>
      <c r="K7" s="125" t="s">
        <v>240</v>
      </c>
      <c r="L7" s="220"/>
      <c r="M7" s="218"/>
      <c r="N7" s="118" t="s">
        <v>157</v>
      </c>
      <c r="O7" s="119" t="s">
        <v>171</v>
      </c>
      <c r="P7" s="119" t="s">
        <v>165</v>
      </c>
      <c r="Q7" s="119" t="s">
        <v>23</v>
      </c>
      <c r="R7" s="119" t="s">
        <v>176</v>
      </c>
      <c r="S7" s="119" t="s">
        <v>277</v>
      </c>
      <c r="T7" s="120" t="s">
        <v>164</v>
      </c>
      <c r="U7" s="120" t="s">
        <v>163</v>
      </c>
      <c r="V7" s="121" t="s">
        <v>167</v>
      </c>
      <c r="W7" s="121" t="s">
        <v>166</v>
      </c>
      <c r="X7" s="121" t="s">
        <v>216</v>
      </c>
      <c r="Y7" s="207"/>
      <c r="Z7" s="209"/>
      <c r="AA7" s="122" t="s">
        <v>300</v>
      </c>
      <c r="AB7" s="123" t="s">
        <v>301</v>
      </c>
      <c r="AC7" s="255"/>
      <c r="AD7" s="123" t="s">
        <v>2</v>
      </c>
      <c r="AE7" s="123" t="s">
        <v>173</v>
      </c>
      <c r="AF7" s="123" t="s">
        <v>178</v>
      </c>
      <c r="AG7" s="124" t="s">
        <v>174</v>
      </c>
    </row>
    <row r="8" spans="3:33" s="3" customFormat="1" ht="199.9" customHeight="1" x14ac:dyDescent="0.25">
      <c r="C8" s="195" t="s">
        <v>57</v>
      </c>
      <c r="D8" s="195" t="s">
        <v>257</v>
      </c>
      <c r="E8" s="222" t="s">
        <v>115</v>
      </c>
      <c r="F8" s="98" t="s">
        <v>118</v>
      </c>
      <c r="G8" s="98" t="s">
        <v>192</v>
      </c>
      <c r="H8" s="98" t="s">
        <v>190</v>
      </c>
      <c r="I8" s="227" t="s">
        <v>252</v>
      </c>
      <c r="J8" s="244" t="s">
        <v>201</v>
      </c>
      <c r="K8" s="233" t="s">
        <v>223</v>
      </c>
      <c r="L8" s="241" t="s">
        <v>260</v>
      </c>
      <c r="M8" s="227" t="str">
        <f>+IF('GESTIÓN DEL RIESGO'!L8='CRITERIOS DE ANALISIS'!$C$42,'CRITERIOS DE ANALISIS'!$D$42,IF('GESTIÓN DEL RIESGO'!L8='CRITERIOS DE ANALISIS'!$C$43,'CRITERIOS DE ANALISIS'!$D$43,IF('GESTIÓN DEL RIESGO'!L8='CRITERIOS DE ANALISIS'!$C$44,'CRITERIOS DE ANALISIS'!$D$44,IF('GESTIÓN DEL RIESGO'!L8='CRITERIOS DE ANALISIS'!$C$45,'CRITERIOS DE ANALISIS'!$D$45,"VERIFICAR"))))</f>
        <v>Riesgo alto, exige atención. El facilitador ambiental deberá informar y solicitar mesa de trabajo al equipo del SGA para recibir lineamientos para la gestión del riesgo.</v>
      </c>
      <c r="N8" s="98" t="s">
        <v>278</v>
      </c>
      <c r="O8" s="98" t="s">
        <v>274</v>
      </c>
      <c r="P8" s="98" t="s">
        <v>262</v>
      </c>
      <c r="Q8" s="98" t="s">
        <v>291</v>
      </c>
      <c r="R8" s="98" t="s">
        <v>215</v>
      </c>
      <c r="S8" s="98" t="str">
        <f>CONCATENATE("El/Los", O8," deben ",N8, "  mediante  ",P8, "  con una periodicidad  ",   R8,)</f>
        <v>El/LosProfesionales del equipo SGA,  Directores y/o Registradores (Facilitadores  Ambientales Regionales  y Lideres Ambientales) deben Diagnosticar las diferentes sedes de la entidad  con el fin de brindar lineamientos y acciones de mejora para el almacenamiento de residuos peligrosos  mediante  Lista de chequeo  con una periodicidad  Anual</v>
      </c>
      <c r="T8" s="98">
        <v>0</v>
      </c>
      <c r="U8" s="98">
        <v>0</v>
      </c>
      <c r="V8" s="98">
        <v>0</v>
      </c>
      <c r="W8" s="98">
        <v>0</v>
      </c>
      <c r="X8" s="98">
        <v>0</v>
      </c>
      <c r="Y8" s="69">
        <v>0</v>
      </c>
      <c r="Z8" s="267">
        <f>SUM(Y8:Y13)/6</f>
        <v>0</v>
      </c>
      <c r="AA8" s="244" t="s">
        <v>201</v>
      </c>
      <c r="AB8" s="233" t="s">
        <v>223</v>
      </c>
      <c r="AC8" s="241" t="s">
        <v>260</v>
      </c>
      <c r="AD8" s="108" t="s">
        <v>303</v>
      </c>
      <c r="AE8" s="109" t="s">
        <v>302</v>
      </c>
      <c r="AF8" s="116" t="s">
        <v>317</v>
      </c>
      <c r="AG8" s="110" t="s">
        <v>304</v>
      </c>
    </row>
    <row r="9" spans="3:33" s="3" customFormat="1" ht="174.75" customHeight="1" x14ac:dyDescent="0.25">
      <c r="C9" s="196"/>
      <c r="D9" s="196"/>
      <c r="E9" s="223"/>
      <c r="F9" s="77" t="s">
        <v>268</v>
      </c>
      <c r="G9" s="77" t="s">
        <v>122</v>
      </c>
      <c r="H9" s="77" t="s">
        <v>6</v>
      </c>
      <c r="I9" s="228"/>
      <c r="J9" s="245"/>
      <c r="K9" s="234"/>
      <c r="L9" s="242"/>
      <c r="M9" s="228"/>
      <c r="N9" s="77" t="s">
        <v>279</v>
      </c>
      <c r="O9" s="77" t="s">
        <v>288</v>
      </c>
      <c r="P9" s="77" t="s">
        <v>308</v>
      </c>
      <c r="Q9" s="77" t="s">
        <v>291</v>
      </c>
      <c r="R9" s="77" t="s">
        <v>183</v>
      </c>
      <c r="S9" s="77" t="str">
        <f>CONCATENATE("El/Los", O9," deben ",N9, "  mediante  ",P9, "  con una periodicidad  ",   R9,)</f>
        <v>El/LosDirector Administrativo  Financiero , Lider de procesos de servicios administrativos y Profesional del equipo SGA deben Verificar necesidades (solicitudes) y dinamicas de consumo  mediante  Formato de reporte de insumos solicitados y distribuidos (Por definir)  con una periodicidad  Semestral</v>
      </c>
      <c r="T9" s="77">
        <v>0</v>
      </c>
      <c r="U9" s="77">
        <v>0</v>
      </c>
      <c r="V9" s="77">
        <v>0</v>
      </c>
      <c r="W9" s="77">
        <v>0</v>
      </c>
      <c r="X9" s="77">
        <v>0</v>
      </c>
      <c r="Y9" s="69">
        <f t="shared" ref="Y9:Y14" si="0">SUM(T9:X9)</f>
        <v>0</v>
      </c>
      <c r="Z9" s="268"/>
      <c r="AA9" s="245"/>
      <c r="AB9" s="234"/>
      <c r="AC9" s="242"/>
      <c r="AD9" s="111" t="s">
        <v>305</v>
      </c>
      <c r="AE9" s="111" t="s">
        <v>314</v>
      </c>
      <c r="AF9" s="112" t="s">
        <v>306</v>
      </c>
      <c r="AG9" s="107" t="s">
        <v>307</v>
      </c>
    </row>
    <row r="10" spans="3:33" s="3" customFormat="1" ht="148.5" customHeight="1" x14ac:dyDescent="0.25">
      <c r="C10" s="196"/>
      <c r="D10" s="196"/>
      <c r="E10" s="223"/>
      <c r="F10" s="77" t="s">
        <v>186</v>
      </c>
      <c r="G10" s="77" t="s">
        <v>192</v>
      </c>
      <c r="H10" s="77" t="s">
        <v>269</v>
      </c>
      <c r="I10" s="228"/>
      <c r="J10" s="245"/>
      <c r="K10" s="234"/>
      <c r="L10" s="242"/>
      <c r="M10" s="228"/>
      <c r="N10" s="77" t="s">
        <v>208</v>
      </c>
      <c r="O10" s="77" t="s">
        <v>274</v>
      </c>
      <c r="P10" s="77" t="s">
        <v>290</v>
      </c>
      <c r="Q10" s="77" t="s">
        <v>291</v>
      </c>
      <c r="R10" s="77" t="s">
        <v>184</v>
      </c>
      <c r="S10" s="77" t="str">
        <f>CONCATENATE("El/Los", O10," deben ",N10, "  mediante  ",P10, "  con una periodicidad  ",   R10,)</f>
        <v>El/LosProfesionales del equipo SGA,  Directores y/o Registradores (Facilitadores  Ambientales Regionales  y Lideres Ambientales) deben Auditar la ejecución y cumplimiento del procedimiento  mediante  Informe de auditoría  con una periodicidad  Por determinar</v>
      </c>
      <c r="T10" s="77">
        <v>0</v>
      </c>
      <c r="U10" s="77">
        <v>0</v>
      </c>
      <c r="V10" s="77">
        <v>0</v>
      </c>
      <c r="W10" s="77">
        <v>0</v>
      </c>
      <c r="X10" s="77">
        <v>0</v>
      </c>
      <c r="Y10" s="69">
        <f t="shared" si="0"/>
        <v>0</v>
      </c>
      <c r="Z10" s="268"/>
      <c r="AA10" s="245"/>
      <c r="AB10" s="234"/>
      <c r="AC10" s="242"/>
      <c r="AD10" s="111" t="s">
        <v>313</v>
      </c>
      <c r="AE10" s="111" t="s">
        <v>315</v>
      </c>
      <c r="AF10" s="111" t="s">
        <v>306</v>
      </c>
      <c r="AG10" s="107" t="s">
        <v>316</v>
      </c>
    </row>
    <row r="11" spans="3:33" s="3" customFormat="1" ht="232.15" customHeight="1" x14ac:dyDescent="0.25">
      <c r="C11" s="196"/>
      <c r="D11" s="196"/>
      <c r="E11" s="223"/>
      <c r="F11" s="236" t="s">
        <v>170</v>
      </c>
      <c r="G11" s="236" t="s">
        <v>192</v>
      </c>
      <c r="H11" s="236" t="s">
        <v>190</v>
      </c>
      <c r="I11" s="228"/>
      <c r="J11" s="245"/>
      <c r="K11" s="234"/>
      <c r="L11" s="242"/>
      <c r="M11" s="228"/>
      <c r="N11" s="77" t="s">
        <v>280</v>
      </c>
      <c r="O11" s="77" t="s">
        <v>289</v>
      </c>
      <c r="P11" s="77" t="s">
        <v>309</v>
      </c>
      <c r="Q11" s="77" t="s">
        <v>291</v>
      </c>
      <c r="R11" s="77" t="s">
        <v>183</v>
      </c>
      <c r="S11" s="77" t="str">
        <f t="shared" ref="S11:S19" si="1">CONCATENATE("El/Los", O11," deben ",N11, "  mediante  ",P11, "  con una periodicidad  ",   R11,)</f>
        <v>El/LosDirector de contratación, supervisor designado, Directores y/o Registradores (Facilitadores  Ambientales Regionales  y Lideres Ambientales), profesionales del equipo SGA deben Verificar el cumplimiento de los contratos, especificamente las  clausulas en las que se  relacionan  obligaciones ambientales por parte del proveedor y/o contratista  mediante  Informes de supervisión, certificados de disposición y/o soportes (Por definir)  con una periodicidad  Semestral</v>
      </c>
      <c r="T11" s="77">
        <v>0</v>
      </c>
      <c r="U11" s="77">
        <v>0</v>
      </c>
      <c r="V11" s="77">
        <v>0</v>
      </c>
      <c r="W11" s="77">
        <v>0</v>
      </c>
      <c r="X11" s="77">
        <v>0</v>
      </c>
      <c r="Y11" s="69">
        <f t="shared" si="0"/>
        <v>0</v>
      </c>
      <c r="Z11" s="268"/>
      <c r="AA11" s="245"/>
      <c r="AB11" s="234"/>
      <c r="AC11" s="242"/>
      <c r="AD11" s="111" t="s">
        <v>305</v>
      </c>
      <c r="AE11" s="111" t="s">
        <v>314</v>
      </c>
      <c r="AF11" s="112" t="s">
        <v>306</v>
      </c>
      <c r="AG11" s="107" t="s">
        <v>307</v>
      </c>
    </row>
    <row r="12" spans="3:33" s="3" customFormat="1" ht="279" customHeight="1" x14ac:dyDescent="0.25">
      <c r="C12" s="196"/>
      <c r="D12" s="196"/>
      <c r="E12" s="223"/>
      <c r="F12" s="237"/>
      <c r="G12" s="237"/>
      <c r="H12" s="237"/>
      <c r="I12" s="228"/>
      <c r="J12" s="245"/>
      <c r="K12" s="234"/>
      <c r="L12" s="242"/>
      <c r="M12" s="228"/>
      <c r="N12" s="77" t="s">
        <v>281</v>
      </c>
      <c r="O12" s="77" t="s">
        <v>211</v>
      </c>
      <c r="P12" s="77" t="s">
        <v>310</v>
      </c>
      <c r="Q12" s="77" t="s">
        <v>292</v>
      </c>
      <c r="R12" s="77" t="s">
        <v>185</v>
      </c>
      <c r="S12" s="77" t="str">
        <f t="shared" si="1"/>
        <v>El/LosDirector de contratación y profesionales del equipo SGA (Profesionales asignados para la verificacion) deben Verificar que los nuevos procesos de contratación incluyan clausulas que relacionen las obligaciones ambientales por parte del proveedor y/o contratista  mediante   Contratos (certificacion o formato) con visto bueno del equipo SGA, aprobando la inclusion de todas las obligaciones ambientales que se deriven de cada proceso según lo establecido en la normatividad ambiental vigente (Por definir)  con una periodicidad  Siempre que se adelante un proceso precontractual y que requiera revisión por el equipo SGA.</v>
      </c>
      <c r="T12" s="77">
        <v>0</v>
      </c>
      <c r="U12" s="77">
        <v>0</v>
      </c>
      <c r="V12" s="77">
        <v>0</v>
      </c>
      <c r="W12" s="77">
        <v>0</v>
      </c>
      <c r="X12" s="77">
        <v>0</v>
      </c>
      <c r="Y12" s="69">
        <f t="shared" si="0"/>
        <v>0</v>
      </c>
      <c r="Z12" s="268"/>
      <c r="AA12" s="245"/>
      <c r="AB12" s="234"/>
      <c r="AC12" s="242"/>
      <c r="AD12" s="111" t="s">
        <v>305</v>
      </c>
      <c r="AE12" s="111" t="s">
        <v>314</v>
      </c>
      <c r="AF12" s="112" t="s">
        <v>306</v>
      </c>
      <c r="AG12" s="107" t="s">
        <v>307</v>
      </c>
    </row>
    <row r="13" spans="3:33" s="3" customFormat="1" ht="153.75" customHeight="1" thickBot="1" x14ac:dyDescent="0.3">
      <c r="C13" s="196"/>
      <c r="D13" s="196"/>
      <c r="E13" s="224"/>
      <c r="F13" s="81" t="s">
        <v>209</v>
      </c>
      <c r="G13" s="81" t="s">
        <v>122</v>
      </c>
      <c r="H13" s="81" t="s">
        <v>6</v>
      </c>
      <c r="I13" s="229"/>
      <c r="J13" s="246"/>
      <c r="K13" s="235"/>
      <c r="L13" s="243"/>
      <c r="M13" s="229"/>
      <c r="N13" s="81" t="s">
        <v>282</v>
      </c>
      <c r="O13" s="81" t="s">
        <v>288</v>
      </c>
      <c r="P13" s="81" t="s">
        <v>311</v>
      </c>
      <c r="Q13" s="81" t="s">
        <v>291</v>
      </c>
      <c r="R13" s="81" t="s">
        <v>183</v>
      </c>
      <c r="S13" s="81" t="str">
        <f t="shared" si="1"/>
        <v>El/LosDirector Administrativo  Financiero , Lider de procesos de servicios administrativos y Profesional del equipo SGA deben Verificar el inventario y  compras  de los elementos de impresión  mediante  Informe de reportes de inventarios, compras y distribución de los elementos de impresión (Por definir)  con una periodicidad  Semestral</v>
      </c>
      <c r="T13" s="81">
        <v>0</v>
      </c>
      <c r="U13" s="81">
        <v>0</v>
      </c>
      <c r="V13" s="81">
        <v>0</v>
      </c>
      <c r="W13" s="81">
        <v>0</v>
      </c>
      <c r="X13" s="81">
        <v>0</v>
      </c>
      <c r="Y13" s="104">
        <f t="shared" si="0"/>
        <v>0</v>
      </c>
      <c r="Z13" s="269"/>
      <c r="AA13" s="246"/>
      <c r="AB13" s="235"/>
      <c r="AC13" s="243"/>
      <c r="AD13" s="113" t="s">
        <v>305</v>
      </c>
      <c r="AE13" s="113" t="s">
        <v>314</v>
      </c>
      <c r="AF13" s="115" t="s">
        <v>306</v>
      </c>
      <c r="AG13" s="114" t="s">
        <v>307</v>
      </c>
    </row>
    <row r="14" spans="3:33" s="3" customFormat="1" ht="120" customHeight="1" x14ac:dyDescent="0.25">
      <c r="C14" s="196"/>
      <c r="D14" s="196"/>
      <c r="E14" s="222" t="s">
        <v>154</v>
      </c>
      <c r="F14" s="98" t="s">
        <v>188</v>
      </c>
      <c r="G14" s="98" t="s">
        <v>192</v>
      </c>
      <c r="H14" s="98" t="s">
        <v>269</v>
      </c>
      <c r="I14" s="227" t="s">
        <v>246</v>
      </c>
      <c r="J14" s="230" t="s">
        <v>198</v>
      </c>
      <c r="K14" s="233" t="s">
        <v>224</v>
      </c>
      <c r="L14" s="238" t="s">
        <v>258</v>
      </c>
      <c r="M14" s="227" t="str">
        <f>+IF('GESTIÓN DEL RIESGO'!L14='CRITERIOS DE ANALISIS'!$C$42,'CRITERIOS DE ANALISIS'!$D$42,IF('GESTIÓN DEL RIESGO'!L14='CRITERIOS DE ANALISIS'!$C$43,'CRITERIOS DE ANALISIS'!$D$43,IF('GESTIÓN DEL RIESGO'!L14='CRITERIOS DE ANALISIS'!$C$44,'CRITERIOS DE ANALISIS'!$D$44,IF('GESTIÓN DEL RIESGO'!L14='CRITERIOS DE ANALISIS'!$C$45,'CRITERIOS DE ANALISIS'!$D$45,"VERIFICAR"))))</f>
        <v>Riesgo bajo, el facilitador ambiental deberá gestionar el riesgo mediante la ejecución de los procedimientos establecidos.</v>
      </c>
      <c r="N14" s="98" t="s">
        <v>208</v>
      </c>
      <c r="O14" s="98" t="s">
        <v>270</v>
      </c>
      <c r="P14" s="98" t="s">
        <v>290</v>
      </c>
      <c r="Q14" s="98" t="s">
        <v>291</v>
      </c>
      <c r="R14" s="100" t="s">
        <v>184</v>
      </c>
      <c r="S14" s="98" t="str">
        <f t="shared" si="1"/>
        <v>El/LosProfesionales del equipo SGA,  Directores y/o Registradores (Facilitadores  Ambientales y Lideres Ambientales) deben Auditar la ejecución y cumplimiento del procedimiento  mediante  Informe de auditoría  con una periodicidad  Por determinar</v>
      </c>
      <c r="T14" s="98">
        <v>0</v>
      </c>
      <c r="U14" s="98">
        <v>0</v>
      </c>
      <c r="V14" s="98">
        <v>0</v>
      </c>
      <c r="W14" s="98">
        <v>0</v>
      </c>
      <c r="X14" s="98">
        <v>0</v>
      </c>
      <c r="Y14" s="105">
        <f t="shared" si="0"/>
        <v>0</v>
      </c>
      <c r="Z14" s="270">
        <f>SUM(Y14:Y15)/2</f>
        <v>0</v>
      </c>
      <c r="AA14" s="230" t="s">
        <v>198</v>
      </c>
      <c r="AB14" s="233" t="s">
        <v>224</v>
      </c>
      <c r="AC14" s="238" t="s">
        <v>258</v>
      </c>
      <c r="AD14" s="108" t="s">
        <v>313</v>
      </c>
      <c r="AE14" s="109" t="s">
        <v>315</v>
      </c>
      <c r="AF14" s="109" t="s">
        <v>306</v>
      </c>
      <c r="AG14" s="110" t="s">
        <v>316</v>
      </c>
    </row>
    <row r="15" spans="3:33" s="3" customFormat="1" ht="142.5" customHeight="1" thickBot="1" x14ac:dyDescent="0.3">
      <c r="C15" s="196"/>
      <c r="D15" s="196"/>
      <c r="E15" s="224"/>
      <c r="F15" s="81" t="s">
        <v>118</v>
      </c>
      <c r="G15" s="81" t="s">
        <v>192</v>
      </c>
      <c r="H15" s="81" t="s">
        <v>190</v>
      </c>
      <c r="I15" s="229"/>
      <c r="J15" s="232"/>
      <c r="K15" s="235"/>
      <c r="L15" s="240"/>
      <c r="M15" s="229"/>
      <c r="N15" s="81" t="s">
        <v>283</v>
      </c>
      <c r="O15" s="81" t="s">
        <v>210</v>
      </c>
      <c r="P15" s="81" t="s">
        <v>262</v>
      </c>
      <c r="Q15" s="81" t="s">
        <v>291</v>
      </c>
      <c r="R15" s="81" t="s">
        <v>183</v>
      </c>
      <c r="S15" s="81" t="str">
        <f t="shared" si="1"/>
        <v>El/LosProfesionales del equipo SGA, Directores y/o Registradores (Lider Ambiental) deben Diagnosticar las sedes de nivel central con el fin de brindar lineamientos y acciones de mejora para el almacenamiento de residuos solidos  mediante  Lista de chequeo  con una periodicidad  Semestral</v>
      </c>
      <c r="T15" s="81">
        <v>0</v>
      </c>
      <c r="U15" s="81">
        <v>0</v>
      </c>
      <c r="V15" s="81">
        <v>0</v>
      </c>
      <c r="W15" s="81">
        <v>0</v>
      </c>
      <c r="X15" s="81">
        <v>0</v>
      </c>
      <c r="Y15" s="104">
        <v>0</v>
      </c>
      <c r="Z15" s="271"/>
      <c r="AA15" s="232"/>
      <c r="AB15" s="235"/>
      <c r="AC15" s="240"/>
      <c r="AD15" s="113" t="s">
        <v>303</v>
      </c>
      <c r="AE15" s="115" t="s">
        <v>302</v>
      </c>
      <c r="AF15" s="115" t="s">
        <v>317</v>
      </c>
      <c r="AG15" s="114" t="s">
        <v>304</v>
      </c>
    </row>
    <row r="16" spans="3:33" s="3" customFormat="1" ht="130.5" customHeight="1" x14ac:dyDescent="0.25">
      <c r="C16" s="196"/>
      <c r="D16" s="196"/>
      <c r="E16" s="222" t="s">
        <v>102</v>
      </c>
      <c r="F16" s="101" t="s">
        <v>263</v>
      </c>
      <c r="G16" s="101" t="s">
        <v>121</v>
      </c>
      <c r="H16" s="98" t="s">
        <v>267</v>
      </c>
      <c r="I16" s="227" t="s">
        <v>123</v>
      </c>
      <c r="J16" s="230" t="s">
        <v>200</v>
      </c>
      <c r="K16" s="233" t="s">
        <v>224</v>
      </c>
      <c r="L16" s="238" t="s">
        <v>258</v>
      </c>
      <c r="M16" s="227" t="str">
        <f>+IF('GESTIÓN DEL RIESGO'!L16='CRITERIOS DE ANALISIS'!$C$42,'CRITERIOS DE ANALISIS'!$D$42,IF('GESTIÓN DEL RIESGO'!L16='CRITERIOS DE ANALISIS'!$C$43,'CRITERIOS DE ANALISIS'!$D$43,IF('GESTIÓN DEL RIESGO'!L16='CRITERIOS DE ANALISIS'!$C$44,'CRITERIOS DE ANALISIS'!$D$44,IF('GESTIÓN DEL RIESGO'!L16='CRITERIOS DE ANALISIS'!$C$45,'CRITERIOS DE ANALISIS'!$D$45,"VERIFICAR"))))</f>
        <v>Riesgo bajo, el facilitador ambiental deberá gestionar el riesgo mediante la ejecución de los procedimientos establecidos.</v>
      </c>
      <c r="N16" s="98" t="s">
        <v>284</v>
      </c>
      <c r="O16" s="98" t="s">
        <v>274</v>
      </c>
      <c r="P16" s="98" t="s">
        <v>319</v>
      </c>
      <c r="Q16" s="98" t="s">
        <v>291</v>
      </c>
      <c r="R16" s="98" t="s">
        <v>183</v>
      </c>
      <c r="S16" s="98" t="str">
        <f t="shared" si="1"/>
        <v>El/LosProfesionales del equipo SGA,  Directores y/o Registradores (Facilitadores  Ambientales Regionales  y Lideres Ambientales) deben Verificar los consumos del recurso  mediante  Informe de seguimiento y verificación de la encuesta   con una periodicidad  Semestral</v>
      </c>
      <c r="T16" s="78">
        <v>20</v>
      </c>
      <c r="U16" s="78">
        <v>20</v>
      </c>
      <c r="V16" s="78">
        <v>20</v>
      </c>
      <c r="W16" s="78">
        <v>20</v>
      </c>
      <c r="X16" s="78">
        <v>0</v>
      </c>
      <c r="Y16" s="117">
        <f>SUM(T16:X16)</f>
        <v>80</v>
      </c>
      <c r="Z16" s="272">
        <f>SUM(Y16:Y18)/3</f>
        <v>26.666666666666668</v>
      </c>
      <c r="AA16" s="230" t="s">
        <v>200</v>
      </c>
      <c r="AB16" s="233" t="s">
        <v>224</v>
      </c>
      <c r="AC16" s="238" t="s">
        <v>258</v>
      </c>
      <c r="AD16" s="99" t="s">
        <v>320</v>
      </c>
      <c r="AE16" s="108" t="s">
        <v>318</v>
      </c>
      <c r="AF16" s="109" t="s">
        <v>317</v>
      </c>
      <c r="AG16" s="110" t="s">
        <v>321</v>
      </c>
    </row>
    <row r="17" spans="3:91" s="3" customFormat="1" ht="151.9" customHeight="1" thickBot="1" x14ac:dyDescent="0.3">
      <c r="C17" s="196"/>
      <c r="D17" s="196"/>
      <c r="E17" s="223"/>
      <c r="F17" s="78" t="s">
        <v>264</v>
      </c>
      <c r="G17" s="78" t="s">
        <v>121</v>
      </c>
      <c r="H17" s="77" t="s">
        <v>267</v>
      </c>
      <c r="I17" s="228"/>
      <c r="J17" s="231"/>
      <c r="K17" s="234"/>
      <c r="L17" s="239"/>
      <c r="M17" s="228"/>
      <c r="N17" s="77" t="s">
        <v>285</v>
      </c>
      <c r="O17" s="80" t="s">
        <v>275</v>
      </c>
      <c r="P17" s="80" t="s">
        <v>312</v>
      </c>
      <c r="Q17" s="77" t="s">
        <v>291</v>
      </c>
      <c r="R17" s="77" t="s">
        <v>183</v>
      </c>
      <c r="S17" s="77" t="str">
        <f t="shared" si="1"/>
        <v>El/LosLider del proceso de infraestructura,Profesionales del equipo SGA,  Directores y/o Registradores (Facilitadores  Ambientales Regionales y Lideres Ambientales) deben Verificar los daños reportados y medidas adoptadas  mediante  Formato y correo (Por definir)  con una periodicidad  Semestral</v>
      </c>
      <c r="T17" s="77">
        <v>0</v>
      </c>
      <c r="U17" s="77">
        <v>0</v>
      </c>
      <c r="V17" s="77">
        <v>0</v>
      </c>
      <c r="W17" s="77">
        <v>0</v>
      </c>
      <c r="X17" s="77">
        <v>0</v>
      </c>
      <c r="Y17" s="69">
        <f>SUM(T17:X17)</f>
        <v>0</v>
      </c>
      <c r="Z17" s="273"/>
      <c r="AA17" s="231"/>
      <c r="AB17" s="234"/>
      <c r="AC17" s="239"/>
      <c r="AD17" s="68" t="s">
        <v>305</v>
      </c>
      <c r="AE17" s="111" t="s">
        <v>314</v>
      </c>
      <c r="AF17" s="112" t="s">
        <v>306</v>
      </c>
      <c r="AG17" s="107" t="s">
        <v>307</v>
      </c>
    </row>
    <row r="18" spans="3:91" s="3" customFormat="1" ht="128.44999999999999" customHeight="1" thickBot="1" x14ac:dyDescent="0.3">
      <c r="C18" s="196"/>
      <c r="D18" s="196"/>
      <c r="E18" s="224"/>
      <c r="F18" s="81" t="s">
        <v>187</v>
      </c>
      <c r="G18" s="81" t="s">
        <v>192</v>
      </c>
      <c r="H18" s="81" t="s">
        <v>269</v>
      </c>
      <c r="I18" s="229"/>
      <c r="J18" s="232"/>
      <c r="K18" s="235"/>
      <c r="L18" s="240"/>
      <c r="M18" s="229"/>
      <c r="N18" s="81" t="s">
        <v>208</v>
      </c>
      <c r="O18" s="81" t="s">
        <v>274</v>
      </c>
      <c r="P18" s="81" t="s">
        <v>290</v>
      </c>
      <c r="Q18" s="81" t="s">
        <v>291</v>
      </c>
      <c r="R18" s="97" t="s">
        <v>184</v>
      </c>
      <c r="S18" s="81" t="str">
        <f t="shared" si="1"/>
        <v>El/LosProfesionales del equipo SGA,  Directores y/o Registradores (Facilitadores  Ambientales Regionales  y Lideres Ambientales) deben Auditar la ejecución y cumplimiento del procedimiento  mediante  Informe de auditoría  con una periodicidad  Por determinar</v>
      </c>
      <c r="T18" s="82">
        <v>0</v>
      </c>
      <c r="U18" s="82">
        <v>0</v>
      </c>
      <c r="V18" s="82">
        <v>0</v>
      </c>
      <c r="W18" s="82">
        <v>0</v>
      </c>
      <c r="X18" s="82">
        <v>0</v>
      </c>
      <c r="Y18" s="106">
        <f>SUM(T18:X18)</f>
        <v>0</v>
      </c>
      <c r="Z18" s="274"/>
      <c r="AA18" s="232"/>
      <c r="AB18" s="235"/>
      <c r="AC18" s="240"/>
      <c r="AD18" s="108" t="s">
        <v>313</v>
      </c>
      <c r="AE18" s="109" t="s">
        <v>315</v>
      </c>
      <c r="AF18" s="109" t="s">
        <v>306</v>
      </c>
      <c r="AG18" s="110" t="s">
        <v>316</v>
      </c>
    </row>
    <row r="19" spans="3:91" s="3" customFormat="1" ht="115.15" customHeight="1" x14ac:dyDescent="0.25">
      <c r="C19" s="196"/>
      <c r="D19" s="196"/>
      <c r="E19" s="222" t="s">
        <v>103</v>
      </c>
      <c r="F19" s="98" t="s">
        <v>266</v>
      </c>
      <c r="G19" s="98" t="s">
        <v>121</v>
      </c>
      <c r="H19" s="98" t="s">
        <v>267</v>
      </c>
      <c r="I19" s="227" t="s">
        <v>124</v>
      </c>
      <c r="J19" s="230" t="s">
        <v>200</v>
      </c>
      <c r="K19" s="233" t="s">
        <v>224</v>
      </c>
      <c r="L19" s="238" t="s">
        <v>258</v>
      </c>
      <c r="M19" s="227" t="str">
        <f>+IF('GESTIÓN DEL RIESGO'!L19='CRITERIOS DE ANALISIS'!$C$42,'CRITERIOS DE ANALISIS'!$D$42,IF('GESTIÓN DEL RIESGO'!L19='CRITERIOS DE ANALISIS'!$C$43,'CRITERIOS DE ANALISIS'!$D$43,IF('GESTIÓN DEL RIESGO'!L19='CRITERIOS DE ANALISIS'!$C$44,'CRITERIOS DE ANALISIS'!$D$44,IF('GESTIÓN DEL RIESGO'!L19='CRITERIOS DE ANALISIS'!$C$45,'CRITERIOS DE ANALISIS'!$D$45,"VERIFICAR"))))</f>
        <v>Riesgo bajo, el facilitador ambiental deberá gestionar el riesgo mediante la ejecución de los procedimientos establecidos.</v>
      </c>
      <c r="N19" s="98" t="s">
        <v>284</v>
      </c>
      <c r="O19" s="101" t="s">
        <v>274</v>
      </c>
      <c r="P19" s="98" t="s">
        <v>319</v>
      </c>
      <c r="Q19" s="98" t="s">
        <v>291</v>
      </c>
      <c r="R19" s="98" t="s">
        <v>183</v>
      </c>
      <c r="S19" s="98" t="str">
        <f t="shared" si="1"/>
        <v>El/LosProfesionales del equipo SGA,  Directores y/o Registradores (Facilitadores  Ambientales Regionales  y Lideres Ambientales) deben Verificar los consumos del recurso  mediante  Informe de seguimiento y verificación de la encuesta   con una periodicidad  Semestral</v>
      </c>
      <c r="T19" s="78">
        <v>20</v>
      </c>
      <c r="U19" s="78">
        <v>20</v>
      </c>
      <c r="V19" s="78">
        <v>20</v>
      </c>
      <c r="W19" s="78">
        <v>20</v>
      </c>
      <c r="X19" s="78">
        <v>20</v>
      </c>
      <c r="Y19" s="117">
        <v>80</v>
      </c>
      <c r="Z19" s="272">
        <f>SUM(Y19:Y21)/3</f>
        <v>26.666666666666668</v>
      </c>
      <c r="AA19" s="230" t="s">
        <v>200</v>
      </c>
      <c r="AB19" s="233" t="s">
        <v>224</v>
      </c>
      <c r="AC19" s="238" t="s">
        <v>258</v>
      </c>
      <c r="AD19" s="99" t="s">
        <v>320</v>
      </c>
      <c r="AE19" s="108" t="s">
        <v>318</v>
      </c>
      <c r="AF19" s="109" t="s">
        <v>317</v>
      </c>
      <c r="AG19" s="110" t="s">
        <v>321</v>
      </c>
    </row>
    <row r="20" spans="3:91" s="3" customFormat="1" ht="167.25" customHeight="1" thickBot="1" x14ac:dyDescent="0.3">
      <c r="C20" s="196"/>
      <c r="D20" s="196"/>
      <c r="E20" s="223"/>
      <c r="F20" s="77" t="s">
        <v>265</v>
      </c>
      <c r="G20" s="79" t="s">
        <v>121</v>
      </c>
      <c r="H20" s="77" t="s">
        <v>267</v>
      </c>
      <c r="I20" s="228"/>
      <c r="J20" s="231"/>
      <c r="K20" s="234"/>
      <c r="L20" s="239"/>
      <c r="M20" s="228"/>
      <c r="N20" s="77" t="s">
        <v>285</v>
      </c>
      <c r="O20" s="80" t="s">
        <v>275</v>
      </c>
      <c r="P20" s="80" t="s">
        <v>312</v>
      </c>
      <c r="Q20" s="77" t="s">
        <v>291</v>
      </c>
      <c r="R20" s="77" t="s">
        <v>183</v>
      </c>
      <c r="S20" s="77" t="str">
        <f>CONCATENATE("El/Los  ", O20," deben ",N20, "  mediante  ",P20, "  con una periodicidad  ",   R20,)</f>
        <v>El/Los  Lider del proceso de infraestructura,Profesionales del equipo SGA,  Directores y/o Registradores (Facilitadores  Ambientales Regionales y Lideres Ambientales) deben Verificar los daños reportados y medidas adoptadas  mediante  Formato y correo (Por definir)  con una periodicidad  Semestral</v>
      </c>
      <c r="T20" s="77">
        <v>0</v>
      </c>
      <c r="U20" s="77">
        <v>0</v>
      </c>
      <c r="V20" s="77">
        <v>0</v>
      </c>
      <c r="W20" s="77">
        <v>0</v>
      </c>
      <c r="X20" s="77">
        <v>0</v>
      </c>
      <c r="Y20" s="69">
        <f>SUM(T20:X20)</f>
        <v>0</v>
      </c>
      <c r="Z20" s="273"/>
      <c r="AA20" s="231"/>
      <c r="AB20" s="234"/>
      <c r="AC20" s="239"/>
      <c r="AD20" s="68" t="s">
        <v>305</v>
      </c>
      <c r="AE20" s="111" t="s">
        <v>314</v>
      </c>
      <c r="AF20" s="112" t="s">
        <v>306</v>
      </c>
      <c r="AG20" s="107" t="s">
        <v>307</v>
      </c>
    </row>
    <row r="21" spans="3:91" s="3" customFormat="1" ht="132" customHeight="1" thickBot="1" x14ac:dyDescent="0.3">
      <c r="C21" s="197"/>
      <c r="D21" s="197"/>
      <c r="E21" s="224"/>
      <c r="F21" s="81" t="s">
        <v>119</v>
      </c>
      <c r="G21" s="81" t="s">
        <v>192</v>
      </c>
      <c r="H21" s="81" t="s">
        <v>269</v>
      </c>
      <c r="I21" s="229"/>
      <c r="J21" s="232"/>
      <c r="K21" s="235"/>
      <c r="L21" s="240"/>
      <c r="M21" s="229"/>
      <c r="N21" s="81" t="s">
        <v>208</v>
      </c>
      <c r="O21" s="81" t="s">
        <v>274</v>
      </c>
      <c r="P21" s="81" t="s">
        <v>290</v>
      </c>
      <c r="Q21" s="81" t="s">
        <v>291</v>
      </c>
      <c r="R21" s="97" t="s">
        <v>184</v>
      </c>
      <c r="S21" s="81" t="str">
        <f>CONCATENATE("El/Los  ", O21," deben ",N21, "  mediante  ",P21, "  con una periodicidad  ",   R21,)</f>
        <v>El/Los  Profesionales del equipo SGA,  Directores y/o Registradores (Facilitadores  Ambientales Regionales  y Lideres Ambientales) deben Auditar la ejecución y cumplimiento del procedimiento  mediante  Informe de auditoría  con una periodicidad  Por determinar</v>
      </c>
      <c r="T21" s="82">
        <v>0</v>
      </c>
      <c r="U21" s="82">
        <v>0</v>
      </c>
      <c r="V21" s="82">
        <v>0</v>
      </c>
      <c r="W21" s="82">
        <v>0</v>
      </c>
      <c r="X21" s="82">
        <v>0</v>
      </c>
      <c r="Y21" s="104">
        <f>SUM(T21:X21)</f>
        <v>0</v>
      </c>
      <c r="Z21" s="274"/>
      <c r="AA21" s="232"/>
      <c r="AB21" s="235"/>
      <c r="AC21" s="240"/>
      <c r="AD21" s="108" t="s">
        <v>313</v>
      </c>
      <c r="AE21" s="109" t="s">
        <v>315</v>
      </c>
      <c r="AF21" s="109" t="s">
        <v>306</v>
      </c>
      <c r="AG21" s="110" t="s">
        <v>316</v>
      </c>
    </row>
    <row r="22" spans="3:91" x14ac:dyDescent="0.25">
      <c r="C22" s="4"/>
      <c r="D22" s="4"/>
      <c r="E22" s="7"/>
      <c r="F22" s="8"/>
      <c r="G22" s="4"/>
      <c r="H22" s="4"/>
      <c r="I22" s="4"/>
      <c r="J22" s="4"/>
      <c r="K22" s="4"/>
      <c r="L22" s="4"/>
      <c r="M22" s="4"/>
      <c r="N22" s="8"/>
      <c r="O22" s="8"/>
      <c r="P22" s="8"/>
      <c r="Q22" s="45"/>
      <c r="R22" s="45"/>
      <c r="S22" s="45"/>
      <c r="T22" s="4"/>
      <c r="U22" s="4"/>
      <c r="V22" s="4"/>
      <c r="W22" s="4"/>
      <c r="X22" s="4"/>
      <c r="Y22" s="6"/>
      <c r="Z22" s="6"/>
      <c r="AA22" s="6"/>
      <c r="AB22" s="6"/>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row>
    <row r="23" spans="3:91" x14ac:dyDescent="0.25">
      <c r="C23" s="4"/>
      <c r="D23" s="4"/>
      <c r="E23" s="7"/>
      <c r="F23" s="8"/>
      <c r="G23" s="4"/>
      <c r="H23" s="4"/>
      <c r="I23" s="4"/>
      <c r="J23" s="4"/>
      <c r="K23" s="4"/>
      <c r="L23" s="4"/>
      <c r="M23" s="4"/>
      <c r="N23" s="8"/>
      <c r="O23" s="8"/>
      <c r="P23" s="8"/>
      <c r="Q23" s="45"/>
      <c r="R23" s="45"/>
      <c r="S23" s="45"/>
      <c r="T23" s="4"/>
      <c r="U23" s="4"/>
      <c r="V23" s="4"/>
      <c r="W23" s="4"/>
      <c r="X23" s="4"/>
      <c r="Y23" s="6"/>
      <c r="Z23" s="6"/>
      <c r="AA23" s="6"/>
      <c r="AB23" s="6"/>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row>
    <row r="24" spans="3:91" x14ac:dyDescent="0.25">
      <c r="C24" s="4"/>
      <c r="D24" s="4"/>
      <c r="E24" s="7"/>
      <c r="F24" s="8"/>
      <c r="G24" s="4"/>
      <c r="H24" s="4"/>
      <c r="I24" s="4"/>
      <c r="J24" s="4"/>
      <c r="K24" s="4"/>
      <c r="L24" s="4"/>
      <c r="M24" s="4"/>
      <c r="N24" s="8"/>
      <c r="O24" s="8"/>
      <c r="P24" s="8"/>
      <c r="Q24" s="45"/>
      <c r="R24" s="45"/>
      <c r="S24" s="45"/>
      <c r="T24" s="4"/>
      <c r="U24" s="4"/>
      <c r="V24" s="4"/>
      <c r="W24" s="4"/>
      <c r="X24" s="4"/>
      <c r="Y24" s="6"/>
      <c r="Z24" s="6"/>
      <c r="AA24" s="6"/>
      <c r="AB24" s="6"/>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row>
    <row r="25" spans="3:91" x14ac:dyDescent="0.25">
      <c r="C25" s="4"/>
      <c r="D25" s="4"/>
      <c r="E25" s="7"/>
      <c r="F25" s="8"/>
      <c r="G25" s="4"/>
      <c r="H25" s="4"/>
      <c r="I25" s="4"/>
      <c r="J25" s="4"/>
      <c r="K25" s="4"/>
      <c r="L25" s="4"/>
      <c r="M25" s="4"/>
      <c r="N25" s="8"/>
      <c r="O25" s="8"/>
      <c r="P25" s="8"/>
      <c r="Q25" s="45"/>
      <c r="R25" s="45"/>
      <c r="S25" s="45"/>
      <c r="T25" s="4"/>
      <c r="U25" s="4"/>
      <c r="V25" s="4"/>
      <c r="W25" s="4"/>
      <c r="X25" s="4"/>
      <c r="Y25" s="6"/>
      <c r="Z25" s="6"/>
      <c r="AA25" s="6"/>
      <c r="AB25" s="6"/>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row>
    <row r="26" spans="3:91" x14ac:dyDescent="0.25">
      <c r="C26" s="4"/>
      <c r="D26" s="4"/>
      <c r="E26" s="7"/>
      <c r="F26" s="8"/>
      <c r="G26" s="4"/>
      <c r="H26" s="4"/>
      <c r="I26" s="4"/>
      <c r="J26" s="4"/>
      <c r="K26" s="4"/>
      <c r="L26" s="4"/>
      <c r="M26" s="4"/>
      <c r="N26" s="8"/>
      <c r="O26" s="8"/>
      <c r="P26" s="8"/>
      <c r="Q26" s="45"/>
      <c r="R26" s="45"/>
      <c r="S26" s="45"/>
      <c r="T26" s="4"/>
      <c r="U26" s="4"/>
      <c r="V26" s="4"/>
      <c r="W26" s="4"/>
      <c r="X26" s="4"/>
      <c r="Y26" s="6"/>
      <c r="Z26" s="6"/>
      <c r="AA26" s="6"/>
      <c r="AB26" s="6"/>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row>
    <row r="27" spans="3:91" x14ac:dyDescent="0.25">
      <c r="C27" s="4"/>
      <c r="D27" s="4"/>
      <c r="E27" s="7"/>
      <c r="F27" s="8"/>
      <c r="G27" s="4"/>
      <c r="H27" s="4"/>
      <c r="I27" s="4"/>
      <c r="J27" s="4"/>
      <c r="K27" s="4"/>
      <c r="L27" s="4"/>
      <c r="M27" s="4"/>
      <c r="N27" s="8"/>
      <c r="O27" s="8"/>
      <c r="P27" s="8"/>
      <c r="Q27" s="45"/>
      <c r="R27" s="45"/>
      <c r="S27" s="45"/>
      <c r="T27" s="4"/>
      <c r="U27" s="4"/>
      <c r="V27" s="4"/>
      <c r="W27" s="4"/>
      <c r="X27" s="4"/>
      <c r="Y27" s="6"/>
      <c r="Z27" s="6"/>
      <c r="AA27" s="6"/>
      <c r="AB27" s="6"/>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row>
    <row r="28" spans="3:91" x14ac:dyDescent="0.25">
      <c r="C28" s="4"/>
      <c r="D28" s="4"/>
      <c r="E28" s="7"/>
      <c r="F28" s="8"/>
      <c r="G28" s="4"/>
      <c r="H28" s="4"/>
      <c r="I28" s="4"/>
      <c r="J28" s="4"/>
      <c r="K28" s="4"/>
      <c r="L28" s="4"/>
      <c r="M28" s="4"/>
      <c r="N28" s="8"/>
      <c r="O28" s="8"/>
      <c r="P28" s="8"/>
      <c r="Q28" s="45"/>
      <c r="R28" s="45"/>
      <c r="S28" s="45"/>
      <c r="T28" s="4"/>
      <c r="U28" s="4"/>
      <c r="V28" s="4"/>
      <c r="W28" s="4"/>
      <c r="X28" s="4"/>
      <c r="Y28" s="6"/>
      <c r="Z28" s="6"/>
      <c r="AA28" s="6"/>
      <c r="AB28" s="6"/>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row>
    <row r="29" spans="3:91" x14ac:dyDescent="0.25">
      <c r="C29" s="4"/>
      <c r="D29" s="4"/>
      <c r="E29" s="7"/>
      <c r="F29" s="8"/>
      <c r="G29" s="4"/>
      <c r="H29" s="4"/>
      <c r="I29" s="4"/>
      <c r="J29" s="4"/>
      <c r="K29" s="4"/>
      <c r="L29" s="4"/>
      <c r="M29" s="4"/>
      <c r="N29" s="8"/>
      <c r="O29" s="8"/>
      <c r="P29" s="8"/>
      <c r="Q29" s="45"/>
      <c r="R29" s="45"/>
      <c r="S29" s="45"/>
      <c r="T29" s="4"/>
      <c r="U29" s="4"/>
      <c r="V29" s="4"/>
      <c r="W29" s="4"/>
      <c r="X29" s="4"/>
      <c r="Y29" s="6"/>
      <c r="Z29" s="6"/>
      <c r="AA29" s="6"/>
      <c r="AB29" s="6"/>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row>
    <row r="30" spans="3:91" x14ac:dyDescent="0.25">
      <c r="C30" s="4"/>
      <c r="D30" s="4"/>
      <c r="E30" s="7"/>
      <c r="F30" s="8"/>
      <c r="G30" s="4"/>
      <c r="H30" s="4"/>
      <c r="I30" s="4"/>
      <c r="J30" s="4"/>
      <c r="K30" s="4"/>
      <c r="L30" s="4"/>
      <c r="M30" s="4"/>
      <c r="N30" s="8"/>
      <c r="O30" s="8"/>
      <c r="P30" s="8"/>
      <c r="Q30" s="45"/>
      <c r="R30" s="45"/>
      <c r="S30" s="45"/>
      <c r="T30" s="4"/>
      <c r="U30" s="4"/>
      <c r="V30" s="4"/>
      <c r="W30" s="4"/>
      <c r="X30" s="4"/>
      <c r="Y30" s="6"/>
      <c r="Z30" s="6"/>
      <c r="AA30" s="6"/>
      <c r="AB30" s="6"/>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row>
    <row r="31" spans="3:91" x14ac:dyDescent="0.25">
      <c r="C31" s="4"/>
      <c r="D31" s="4"/>
      <c r="E31" s="7"/>
      <c r="F31" s="8"/>
      <c r="G31" s="4"/>
      <c r="H31" s="4"/>
      <c r="I31" s="4"/>
      <c r="J31" s="4"/>
      <c r="K31" s="4"/>
      <c r="L31" s="4"/>
      <c r="M31" s="4"/>
      <c r="N31" s="8"/>
      <c r="O31" s="8"/>
      <c r="P31" s="8"/>
      <c r="Q31" s="45"/>
      <c r="R31" s="45"/>
      <c r="S31" s="45"/>
      <c r="T31" s="4"/>
      <c r="U31" s="4"/>
      <c r="V31" s="4"/>
      <c r="W31" s="4"/>
      <c r="X31" s="4"/>
      <c r="Y31" s="6"/>
      <c r="Z31" s="6"/>
      <c r="AA31" s="6"/>
      <c r="AB31" s="6"/>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row>
    <row r="32" spans="3:91" x14ac:dyDescent="0.25">
      <c r="C32" s="4"/>
      <c r="D32" s="4"/>
      <c r="E32" s="7"/>
      <c r="F32" s="8"/>
      <c r="G32" s="4"/>
      <c r="H32" s="4"/>
      <c r="I32" s="4"/>
      <c r="J32" s="4"/>
      <c r="K32" s="4"/>
      <c r="L32" s="4"/>
      <c r="M32" s="4"/>
      <c r="N32" s="8"/>
      <c r="O32" s="8"/>
      <c r="P32" s="8"/>
      <c r="Q32" s="45"/>
      <c r="R32" s="45"/>
      <c r="S32" s="45"/>
      <c r="T32" s="4"/>
      <c r="U32" s="4"/>
      <c r="V32" s="4"/>
      <c r="W32" s="4"/>
      <c r="X32" s="4"/>
      <c r="Y32" s="6"/>
      <c r="Z32" s="6"/>
      <c r="AA32" s="6"/>
      <c r="AB32" s="6"/>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row>
    <row r="33" spans="3:91" x14ac:dyDescent="0.25">
      <c r="C33" s="4"/>
      <c r="D33" s="4"/>
      <c r="E33" s="7"/>
      <c r="F33" s="8"/>
      <c r="G33" s="4"/>
      <c r="H33" s="4"/>
      <c r="I33" s="4"/>
      <c r="J33" s="4"/>
      <c r="K33" s="4"/>
      <c r="L33" s="4"/>
      <c r="M33" s="4"/>
      <c r="N33" s="8"/>
      <c r="O33" s="8"/>
      <c r="P33" s="8"/>
      <c r="Q33" s="45"/>
      <c r="R33" s="45"/>
      <c r="S33" s="45"/>
      <c r="T33" s="4"/>
      <c r="U33" s="4"/>
      <c r="V33" s="4"/>
      <c r="W33" s="4"/>
      <c r="X33" s="4"/>
      <c r="Y33" s="6"/>
      <c r="Z33" s="6"/>
      <c r="AA33" s="6"/>
      <c r="AB33" s="6"/>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row>
    <row r="34" spans="3:91" x14ac:dyDescent="0.25">
      <c r="C34" s="4"/>
      <c r="D34" s="4"/>
      <c r="E34" s="7"/>
      <c r="F34" s="8"/>
      <c r="G34" s="4"/>
      <c r="H34" s="4"/>
      <c r="I34" s="4"/>
      <c r="J34" s="4"/>
      <c r="K34" s="4"/>
      <c r="L34" s="4"/>
      <c r="M34" s="4"/>
      <c r="N34" s="8"/>
      <c r="O34" s="8"/>
      <c r="P34" s="8"/>
      <c r="Q34" s="45"/>
      <c r="R34" s="45"/>
      <c r="S34" s="45"/>
      <c r="T34" s="4"/>
      <c r="U34" s="4"/>
      <c r="V34" s="4"/>
      <c r="W34" s="4"/>
      <c r="X34" s="4"/>
      <c r="Y34" s="6"/>
      <c r="Z34" s="6"/>
      <c r="AA34" s="6"/>
      <c r="AB34" s="6"/>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row>
    <row r="35" spans="3:91" x14ac:dyDescent="0.25">
      <c r="C35" s="4"/>
      <c r="D35" s="4"/>
      <c r="E35" s="7"/>
      <c r="F35" s="8"/>
      <c r="G35" s="4"/>
      <c r="H35" s="4"/>
      <c r="I35" s="4"/>
      <c r="J35" s="4"/>
      <c r="K35" s="4"/>
      <c r="L35" s="4"/>
      <c r="M35" s="4"/>
      <c r="N35" s="8"/>
      <c r="O35" s="8"/>
      <c r="P35" s="8"/>
      <c r="Q35" s="45"/>
      <c r="R35" s="45"/>
      <c r="S35" s="45"/>
      <c r="T35" s="4"/>
      <c r="U35" s="4"/>
      <c r="V35" s="4"/>
      <c r="W35" s="4"/>
      <c r="X35" s="4"/>
      <c r="Y35" s="6"/>
      <c r="Z35" s="6"/>
      <c r="AA35" s="6"/>
      <c r="AB35" s="6"/>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row>
    <row r="36" spans="3:91" x14ac:dyDescent="0.25">
      <c r="C36" s="4"/>
      <c r="D36" s="4"/>
      <c r="E36" s="7"/>
      <c r="F36" s="8"/>
      <c r="G36" s="4"/>
      <c r="H36" s="4"/>
      <c r="I36" s="4"/>
      <c r="J36" s="4"/>
      <c r="K36" s="4"/>
      <c r="L36" s="4"/>
      <c r="M36" s="4"/>
      <c r="N36" s="8"/>
      <c r="O36" s="8"/>
      <c r="P36" s="8"/>
      <c r="Q36" s="45"/>
      <c r="R36" s="45"/>
      <c r="S36" s="45"/>
      <c r="T36" s="4"/>
      <c r="U36" s="4"/>
      <c r="V36" s="4"/>
      <c r="W36" s="4"/>
      <c r="X36" s="4"/>
      <c r="Y36" s="6"/>
      <c r="Z36" s="6"/>
      <c r="AA36" s="6"/>
      <c r="AB36" s="6"/>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row>
    <row r="37" spans="3:91" x14ac:dyDescent="0.25">
      <c r="C37" s="4"/>
      <c r="D37" s="4"/>
      <c r="E37" s="7"/>
      <c r="F37" s="8"/>
      <c r="G37" s="4"/>
      <c r="H37" s="4"/>
      <c r="I37" s="4"/>
      <c r="J37" s="4"/>
      <c r="K37" s="4"/>
      <c r="L37" s="4"/>
      <c r="M37" s="4"/>
      <c r="N37" s="8"/>
      <c r="O37" s="8"/>
      <c r="P37" s="8"/>
      <c r="Q37" s="45"/>
      <c r="R37" s="45"/>
      <c r="S37" s="45"/>
      <c r="T37" s="4"/>
      <c r="U37" s="4"/>
      <c r="V37" s="4"/>
      <c r="W37" s="4"/>
      <c r="X37" s="4"/>
      <c r="Y37" s="6"/>
      <c r="Z37" s="6"/>
      <c r="AA37" s="6"/>
      <c r="AB37" s="6"/>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row>
    <row r="38" spans="3:91" x14ac:dyDescent="0.25">
      <c r="C38" s="4"/>
      <c r="D38" s="4"/>
      <c r="E38" s="7"/>
      <c r="F38" s="8"/>
      <c r="G38" s="4"/>
      <c r="H38" s="4"/>
      <c r="I38" s="4"/>
      <c r="J38" s="4"/>
      <c r="K38" s="4"/>
      <c r="L38" s="4"/>
      <c r="M38" s="4"/>
      <c r="N38" s="8"/>
      <c r="O38" s="8"/>
      <c r="P38" s="8"/>
      <c r="Q38" s="45"/>
      <c r="R38" s="45"/>
      <c r="S38" s="45"/>
      <c r="T38" s="4"/>
      <c r="U38" s="4"/>
      <c r="V38" s="4"/>
      <c r="W38" s="4"/>
      <c r="X38" s="4"/>
      <c r="Y38" s="6"/>
      <c r="Z38" s="6"/>
      <c r="AA38" s="6"/>
      <c r="AB38" s="6"/>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row>
    <row r="39" spans="3:91" x14ac:dyDescent="0.25">
      <c r="C39" s="4"/>
      <c r="D39" s="4"/>
      <c r="E39" s="7"/>
      <c r="F39" s="8"/>
      <c r="G39" s="4"/>
      <c r="H39" s="4"/>
      <c r="I39" s="4"/>
      <c r="J39" s="4"/>
      <c r="K39" s="4"/>
      <c r="L39" s="4"/>
      <c r="M39" s="4"/>
      <c r="N39" s="8"/>
      <c r="O39" s="8"/>
      <c r="P39" s="8"/>
      <c r="Q39" s="45"/>
      <c r="R39" s="45"/>
      <c r="S39" s="45"/>
      <c r="T39" s="4"/>
      <c r="U39" s="4"/>
      <c r="V39" s="4"/>
      <c r="W39" s="4"/>
      <c r="X39" s="4"/>
      <c r="Y39" s="6"/>
      <c r="Z39" s="6"/>
      <c r="AA39" s="6"/>
      <c r="AB39" s="6"/>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row>
    <row r="40" spans="3:91" x14ac:dyDescent="0.25">
      <c r="C40" s="4"/>
      <c r="D40" s="4"/>
      <c r="E40" s="7"/>
      <c r="F40" s="8"/>
      <c r="G40" s="4"/>
      <c r="H40" s="4"/>
      <c r="I40" s="4"/>
      <c r="J40" s="4"/>
      <c r="K40" s="4"/>
      <c r="L40" s="4"/>
      <c r="M40" s="4"/>
      <c r="N40" s="8"/>
      <c r="O40" s="8"/>
      <c r="P40" s="8"/>
      <c r="Q40" s="45"/>
      <c r="R40" s="45"/>
      <c r="S40" s="45"/>
      <c r="T40" s="4"/>
      <c r="U40" s="4"/>
      <c r="V40" s="4"/>
      <c r="W40" s="4"/>
      <c r="X40" s="4"/>
      <c r="Y40" s="6"/>
      <c r="Z40" s="6"/>
      <c r="AA40" s="6"/>
      <c r="AB40" s="6"/>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row>
    <row r="41" spans="3:91" x14ac:dyDescent="0.25">
      <c r="C41" s="4"/>
      <c r="D41" s="4"/>
      <c r="E41" s="7"/>
      <c r="F41" s="8"/>
      <c r="G41" s="4"/>
      <c r="H41" s="4"/>
      <c r="I41" s="4"/>
      <c r="J41" s="4"/>
      <c r="K41" s="4"/>
      <c r="L41" s="4"/>
      <c r="M41" s="4"/>
      <c r="N41" s="8"/>
      <c r="O41" s="8"/>
      <c r="P41" s="8"/>
      <c r="Q41" s="45"/>
      <c r="R41" s="45"/>
      <c r="S41" s="45"/>
      <c r="T41" s="4"/>
      <c r="U41" s="4"/>
      <c r="V41" s="4"/>
      <c r="W41" s="4"/>
      <c r="X41" s="4"/>
      <c r="Y41" s="6"/>
      <c r="Z41" s="6"/>
      <c r="AA41" s="6"/>
      <c r="AB41" s="6"/>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row>
    <row r="42" spans="3:91" x14ac:dyDescent="0.25">
      <c r="C42" s="4"/>
      <c r="D42" s="4"/>
      <c r="E42" s="7"/>
      <c r="F42" s="8"/>
      <c r="G42" s="4"/>
      <c r="H42" s="4"/>
      <c r="I42" s="4"/>
      <c r="J42" s="4"/>
      <c r="K42" s="4"/>
      <c r="L42" s="4"/>
      <c r="M42" s="4"/>
      <c r="N42" s="8"/>
      <c r="O42" s="8"/>
      <c r="P42" s="8"/>
      <c r="Q42" s="45"/>
      <c r="R42" s="45"/>
      <c r="S42" s="45"/>
      <c r="T42" s="4"/>
      <c r="U42" s="4"/>
      <c r="V42" s="4"/>
      <c r="W42" s="4"/>
      <c r="X42" s="4"/>
      <c r="Y42" s="6"/>
      <c r="Z42" s="6"/>
      <c r="AA42" s="6"/>
      <c r="AB42" s="6"/>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row>
    <row r="43" spans="3:91" x14ac:dyDescent="0.25">
      <c r="C43" s="4"/>
      <c r="D43" s="4"/>
      <c r="E43" s="7"/>
      <c r="F43" s="8"/>
      <c r="G43" s="4"/>
      <c r="H43" s="4"/>
      <c r="I43" s="4"/>
      <c r="J43" s="4"/>
      <c r="K43" s="4"/>
      <c r="L43" s="4"/>
      <c r="M43" s="4"/>
      <c r="N43" s="8"/>
      <c r="O43" s="8"/>
      <c r="P43" s="8"/>
      <c r="Q43" s="45"/>
      <c r="R43" s="45"/>
      <c r="S43" s="45"/>
      <c r="T43" s="4"/>
      <c r="U43" s="4"/>
      <c r="V43" s="4"/>
      <c r="W43" s="4"/>
      <c r="X43" s="4"/>
      <c r="Y43" s="6"/>
      <c r="Z43" s="6"/>
      <c r="AA43" s="6"/>
      <c r="AB43" s="6"/>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row>
    <row r="44" spans="3:91" x14ac:dyDescent="0.25">
      <c r="C44" s="4"/>
      <c r="D44" s="4"/>
      <c r="E44" s="7"/>
      <c r="F44" s="8"/>
      <c r="G44" s="4"/>
      <c r="H44" s="4"/>
      <c r="I44" s="4"/>
      <c r="J44" s="4"/>
      <c r="K44" s="4"/>
      <c r="L44" s="4"/>
      <c r="M44" s="4"/>
      <c r="N44" s="8"/>
      <c r="O44" s="8"/>
      <c r="P44" s="8"/>
      <c r="Q44" s="45"/>
      <c r="R44" s="45"/>
      <c r="S44" s="45"/>
      <c r="T44" s="4"/>
      <c r="U44" s="4"/>
      <c r="V44" s="4"/>
      <c r="W44" s="4"/>
      <c r="X44" s="4"/>
      <c r="Y44" s="6"/>
      <c r="Z44" s="6"/>
      <c r="AA44" s="6"/>
      <c r="AB44" s="6"/>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row>
    <row r="45" spans="3:91" x14ac:dyDescent="0.25">
      <c r="C45" s="4"/>
      <c r="D45" s="4"/>
      <c r="E45" s="7"/>
      <c r="F45" s="8"/>
      <c r="G45" s="4"/>
      <c r="H45" s="4"/>
      <c r="I45" s="4"/>
      <c r="J45" s="4"/>
      <c r="K45" s="4"/>
      <c r="L45" s="4"/>
      <c r="M45" s="4"/>
      <c r="N45" s="8"/>
      <c r="O45" s="8"/>
      <c r="P45" s="8"/>
      <c r="Q45" s="45"/>
      <c r="R45" s="45"/>
      <c r="S45" s="45"/>
      <c r="T45" s="4"/>
      <c r="U45" s="4"/>
      <c r="V45" s="4"/>
      <c r="W45" s="4"/>
      <c r="X45" s="4"/>
      <c r="Y45" s="6"/>
      <c r="Z45" s="6"/>
      <c r="AA45" s="6"/>
      <c r="AB45" s="6"/>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row>
    <row r="46" spans="3:91" x14ac:dyDescent="0.25">
      <c r="C46" s="4"/>
      <c r="D46" s="4"/>
      <c r="E46" s="7"/>
      <c r="F46" s="8"/>
      <c r="G46" s="4"/>
      <c r="H46" s="4"/>
      <c r="I46" s="4"/>
      <c r="J46" s="4"/>
      <c r="K46" s="4"/>
      <c r="L46" s="4"/>
      <c r="M46" s="4"/>
      <c r="N46" s="8"/>
      <c r="O46" s="8"/>
      <c r="P46" s="8"/>
      <c r="Q46" s="45"/>
      <c r="R46" s="45"/>
      <c r="S46" s="45"/>
      <c r="T46" s="4"/>
      <c r="U46" s="4"/>
      <c r="V46" s="4"/>
      <c r="W46" s="4"/>
      <c r="X46" s="4"/>
      <c r="Y46" s="6"/>
      <c r="Z46" s="6"/>
      <c r="AA46" s="6"/>
      <c r="AB46" s="6"/>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row>
    <row r="47" spans="3:91" x14ac:dyDescent="0.25">
      <c r="C47" s="4"/>
      <c r="D47" s="4"/>
      <c r="E47" s="7"/>
      <c r="F47" s="8"/>
      <c r="G47" s="4"/>
      <c r="H47" s="4"/>
      <c r="I47" s="4"/>
      <c r="J47" s="4"/>
      <c r="K47" s="4"/>
      <c r="L47" s="4"/>
      <c r="M47" s="4"/>
      <c r="N47" s="8"/>
      <c r="O47" s="8"/>
      <c r="P47" s="8"/>
      <c r="Q47" s="45"/>
      <c r="R47" s="45"/>
      <c r="S47" s="45"/>
      <c r="T47" s="4"/>
      <c r="U47" s="4"/>
      <c r="V47" s="4"/>
      <c r="W47" s="4"/>
      <c r="X47" s="4"/>
      <c r="Y47" s="6"/>
      <c r="Z47" s="6"/>
      <c r="AA47" s="6"/>
      <c r="AB47" s="6"/>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row>
    <row r="48" spans="3:91" x14ac:dyDescent="0.25">
      <c r="C48" s="4"/>
      <c r="D48" s="4"/>
      <c r="E48" s="7"/>
      <c r="F48" s="8"/>
      <c r="G48" s="4"/>
      <c r="H48" s="4"/>
      <c r="I48" s="4"/>
      <c r="J48" s="4"/>
      <c r="K48" s="4"/>
      <c r="L48" s="4"/>
      <c r="M48" s="4"/>
      <c r="N48" s="8"/>
      <c r="O48" s="8"/>
      <c r="P48" s="8"/>
      <c r="Q48" s="45"/>
      <c r="R48" s="45"/>
      <c r="S48" s="45"/>
      <c r="T48" s="4"/>
      <c r="U48" s="4"/>
      <c r="V48" s="4"/>
      <c r="W48" s="4"/>
      <c r="X48" s="4"/>
      <c r="Y48" s="6"/>
      <c r="Z48" s="6"/>
      <c r="AA48" s="6"/>
      <c r="AB48" s="6"/>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row>
    <row r="49" spans="3:91" x14ac:dyDescent="0.25">
      <c r="C49" s="4"/>
      <c r="D49" s="4"/>
      <c r="E49" s="7"/>
      <c r="F49" s="8"/>
      <c r="G49" s="4"/>
      <c r="H49" s="4"/>
      <c r="I49" s="4"/>
      <c r="J49" s="4"/>
      <c r="K49" s="4"/>
      <c r="L49" s="4"/>
      <c r="M49" s="4"/>
      <c r="N49" s="8"/>
      <c r="O49" s="8"/>
      <c r="P49" s="8"/>
      <c r="Q49" s="45"/>
      <c r="R49" s="45"/>
      <c r="S49" s="45"/>
      <c r="T49" s="4"/>
      <c r="U49" s="4"/>
      <c r="V49" s="4"/>
      <c r="W49" s="4"/>
      <c r="X49" s="4"/>
      <c r="Y49" s="6"/>
      <c r="Z49" s="6"/>
      <c r="AA49" s="6"/>
      <c r="AB49" s="6"/>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row>
    <row r="50" spans="3:91" x14ac:dyDescent="0.25">
      <c r="C50" s="4"/>
      <c r="D50" s="4"/>
      <c r="E50" s="7"/>
      <c r="F50" s="8"/>
      <c r="G50" s="4"/>
      <c r="H50" s="4"/>
      <c r="I50" s="4"/>
      <c r="J50" s="4"/>
      <c r="K50" s="4"/>
      <c r="L50" s="4"/>
      <c r="M50" s="4"/>
      <c r="N50" s="8"/>
      <c r="O50" s="8"/>
      <c r="P50" s="8"/>
      <c r="Q50" s="45"/>
      <c r="R50" s="45"/>
      <c r="S50" s="45"/>
      <c r="T50" s="4"/>
      <c r="U50" s="4"/>
      <c r="V50" s="4"/>
      <c r="W50" s="4"/>
      <c r="X50" s="4"/>
      <c r="Y50" s="6"/>
      <c r="Z50" s="6"/>
      <c r="AA50" s="6"/>
      <c r="AB50" s="6"/>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row>
    <row r="51" spans="3:91" x14ac:dyDescent="0.25">
      <c r="C51" s="4"/>
      <c r="D51" s="4"/>
      <c r="E51" s="7"/>
      <c r="F51" s="8"/>
      <c r="G51" s="4"/>
      <c r="H51" s="4"/>
      <c r="I51" s="4"/>
      <c r="J51" s="4"/>
      <c r="K51" s="4"/>
      <c r="L51" s="4"/>
      <c r="M51" s="4"/>
      <c r="N51" s="8"/>
      <c r="O51" s="8"/>
      <c r="P51" s="8"/>
      <c r="Q51" s="45"/>
      <c r="R51" s="45"/>
      <c r="S51" s="45"/>
      <c r="T51" s="4"/>
      <c r="U51" s="4"/>
      <c r="V51" s="4"/>
      <c r="W51" s="4"/>
      <c r="X51" s="4"/>
      <c r="Y51" s="6"/>
      <c r="Z51" s="6"/>
      <c r="AA51" s="6"/>
      <c r="AB51" s="6"/>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row>
    <row r="52" spans="3:91" x14ac:dyDescent="0.25">
      <c r="C52" s="4"/>
      <c r="D52" s="4"/>
      <c r="E52" s="7"/>
      <c r="F52" s="8"/>
      <c r="G52" s="4"/>
      <c r="H52" s="4"/>
      <c r="I52" s="4"/>
      <c r="J52" s="4"/>
      <c r="K52" s="4"/>
      <c r="L52" s="4"/>
      <c r="M52" s="4"/>
      <c r="N52" s="8"/>
      <c r="O52" s="8"/>
      <c r="P52" s="8"/>
      <c r="Q52" s="45"/>
      <c r="R52" s="45"/>
      <c r="S52" s="45"/>
      <c r="T52" s="4"/>
      <c r="U52" s="4"/>
      <c r="V52" s="4"/>
      <c r="W52" s="4"/>
      <c r="X52" s="4"/>
      <c r="Y52" s="6"/>
      <c r="Z52" s="6"/>
      <c r="AA52" s="6"/>
      <c r="AB52" s="6"/>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row>
    <row r="53" spans="3:91" x14ac:dyDescent="0.25">
      <c r="C53" s="4"/>
      <c r="D53" s="4"/>
      <c r="E53" s="7"/>
      <c r="F53" s="8"/>
      <c r="G53" s="4"/>
      <c r="H53" s="4"/>
      <c r="I53" s="4"/>
      <c r="J53" s="4"/>
      <c r="K53" s="4"/>
      <c r="L53" s="4"/>
      <c r="M53" s="4"/>
      <c r="N53" s="8"/>
      <c r="O53" s="8"/>
      <c r="P53" s="8"/>
      <c r="Q53" s="45"/>
      <c r="R53" s="45"/>
      <c r="S53" s="45"/>
      <c r="T53" s="4"/>
      <c r="U53" s="4"/>
      <c r="V53" s="4"/>
      <c r="W53" s="4"/>
      <c r="X53" s="4"/>
      <c r="Y53" s="6"/>
      <c r="Z53" s="6"/>
      <c r="AA53" s="6"/>
      <c r="AB53" s="6"/>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row>
    <row r="54" spans="3:91" x14ac:dyDescent="0.25">
      <c r="C54" s="4"/>
      <c r="D54" s="4"/>
      <c r="E54" s="7"/>
      <c r="F54" s="8"/>
      <c r="G54" s="4"/>
      <c r="H54" s="4"/>
      <c r="I54" s="4"/>
      <c r="J54" s="4"/>
      <c r="K54" s="4"/>
      <c r="L54" s="4"/>
      <c r="M54" s="4"/>
      <c r="N54" s="8"/>
      <c r="O54" s="8"/>
      <c r="P54" s="8"/>
      <c r="Q54" s="45"/>
      <c r="R54" s="45"/>
      <c r="S54" s="45"/>
      <c r="T54" s="4"/>
      <c r="U54" s="4"/>
      <c r="V54" s="4"/>
      <c r="W54" s="4"/>
      <c r="X54" s="4"/>
      <c r="Y54" s="6"/>
      <c r="Z54" s="6"/>
      <c r="AA54" s="6"/>
      <c r="AB54" s="6"/>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row>
    <row r="55" spans="3:91" x14ac:dyDescent="0.25">
      <c r="C55" s="4"/>
      <c r="D55" s="4"/>
      <c r="E55" s="7"/>
      <c r="F55" s="8"/>
      <c r="G55" s="4"/>
      <c r="H55" s="4"/>
      <c r="I55" s="4"/>
      <c r="J55" s="4"/>
      <c r="K55" s="4"/>
      <c r="L55" s="4"/>
      <c r="M55" s="4"/>
      <c r="N55" s="8"/>
      <c r="O55" s="8"/>
      <c r="P55" s="8"/>
      <c r="Q55" s="45"/>
      <c r="R55" s="45"/>
      <c r="S55" s="45"/>
      <c r="T55" s="4"/>
      <c r="U55" s="4"/>
      <c r="V55" s="4"/>
      <c r="W55" s="4"/>
      <c r="X55" s="4"/>
      <c r="Y55" s="6"/>
      <c r="Z55" s="6"/>
      <c r="AA55" s="6"/>
      <c r="AB55" s="6"/>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row>
    <row r="56" spans="3:91" x14ac:dyDescent="0.25">
      <c r="C56" s="4"/>
      <c r="D56" s="4"/>
      <c r="E56" s="7"/>
      <c r="F56" s="8"/>
      <c r="G56" s="4"/>
      <c r="H56" s="4"/>
      <c r="I56" s="4"/>
      <c r="J56" s="4"/>
      <c r="K56" s="4"/>
      <c r="L56" s="4"/>
      <c r="M56" s="4"/>
      <c r="N56" s="8"/>
      <c r="O56" s="8"/>
      <c r="P56" s="8"/>
      <c r="Q56" s="45"/>
      <c r="R56" s="45"/>
      <c r="S56" s="45"/>
      <c r="T56" s="4"/>
      <c r="U56" s="4"/>
      <c r="V56" s="4"/>
      <c r="W56" s="4"/>
      <c r="X56" s="4"/>
      <c r="Y56" s="6"/>
      <c r="Z56" s="6"/>
      <c r="AA56" s="6"/>
      <c r="AB56" s="6"/>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row>
    <row r="57" spans="3:91" x14ac:dyDescent="0.25">
      <c r="C57" s="4"/>
      <c r="D57" s="4"/>
      <c r="E57" s="7"/>
      <c r="F57" s="8"/>
      <c r="G57" s="4"/>
      <c r="H57" s="4"/>
      <c r="I57" s="4"/>
      <c r="J57" s="4"/>
      <c r="K57" s="4"/>
      <c r="L57" s="4"/>
      <c r="M57" s="4"/>
      <c r="N57" s="8"/>
      <c r="O57" s="8"/>
      <c r="P57" s="8"/>
      <c r="Q57" s="45"/>
      <c r="R57" s="45"/>
      <c r="S57" s="45"/>
      <c r="T57" s="4"/>
      <c r="U57" s="4"/>
      <c r="V57" s="4"/>
      <c r="W57" s="4"/>
      <c r="X57" s="4"/>
      <c r="Y57" s="6"/>
      <c r="Z57" s="6"/>
      <c r="AA57" s="6"/>
      <c r="AB57" s="6"/>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row>
    <row r="58" spans="3:91" x14ac:dyDescent="0.25">
      <c r="C58" s="4"/>
      <c r="D58" s="4"/>
      <c r="E58" s="7"/>
      <c r="F58" s="8"/>
      <c r="G58" s="4"/>
      <c r="H58" s="4"/>
      <c r="I58" s="4"/>
      <c r="J58" s="4"/>
      <c r="K58" s="4"/>
      <c r="L58" s="4"/>
      <c r="M58" s="4"/>
      <c r="N58" s="8"/>
      <c r="O58" s="8"/>
      <c r="P58" s="8"/>
      <c r="Q58" s="45"/>
      <c r="R58" s="45"/>
      <c r="S58" s="45"/>
      <c r="T58" s="4"/>
      <c r="U58" s="4"/>
      <c r="V58" s="4"/>
      <c r="W58" s="4"/>
      <c r="X58" s="4"/>
      <c r="Y58" s="6"/>
      <c r="Z58" s="6"/>
      <c r="AA58" s="6"/>
      <c r="AB58" s="6"/>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row>
    <row r="59" spans="3:91" x14ac:dyDescent="0.25">
      <c r="C59" s="4"/>
      <c r="D59" s="4"/>
      <c r="E59" s="7"/>
      <c r="F59" s="8"/>
      <c r="G59" s="4"/>
      <c r="H59" s="4"/>
      <c r="I59" s="4"/>
      <c r="J59" s="4"/>
      <c r="K59" s="4"/>
      <c r="L59" s="4"/>
      <c r="M59" s="4"/>
      <c r="N59" s="8"/>
      <c r="O59" s="8"/>
      <c r="P59" s="8"/>
      <c r="Q59" s="45"/>
      <c r="R59" s="45"/>
      <c r="S59" s="45"/>
      <c r="T59" s="4"/>
      <c r="U59" s="4"/>
      <c r="V59" s="4"/>
      <c r="W59" s="4"/>
      <c r="X59" s="4"/>
      <c r="Y59" s="6"/>
      <c r="Z59" s="6"/>
      <c r="AA59" s="6"/>
      <c r="AB59" s="6"/>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row>
    <row r="60" spans="3:91" x14ac:dyDescent="0.25">
      <c r="C60" s="4"/>
      <c r="D60" s="4"/>
      <c r="E60" s="7"/>
      <c r="F60" s="8"/>
      <c r="G60" s="4"/>
      <c r="H60" s="4"/>
      <c r="I60" s="4"/>
      <c r="J60" s="4"/>
      <c r="K60" s="4"/>
      <c r="L60" s="4"/>
      <c r="M60" s="4"/>
      <c r="N60" s="8"/>
      <c r="O60" s="8"/>
      <c r="P60" s="8"/>
      <c r="Q60" s="45"/>
      <c r="R60" s="45"/>
      <c r="S60" s="45"/>
      <c r="T60" s="4"/>
      <c r="U60" s="4"/>
      <c r="V60" s="4"/>
      <c r="W60" s="4"/>
      <c r="X60" s="4"/>
      <c r="Y60" s="6"/>
      <c r="Z60" s="6"/>
      <c r="AA60" s="6"/>
      <c r="AB60" s="6"/>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row>
    <row r="61" spans="3:91" x14ac:dyDescent="0.25">
      <c r="C61" s="4"/>
      <c r="D61" s="4"/>
      <c r="E61" s="7"/>
      <c r="F61" s="8"/>
      <c r="G61" s="4"/>
      <c r="H61" s="4"/>
      <c r="I61" s="4"/>
      <c r="J61" s="4"/>
      <c r="K61" s="4"/>
      <c r="L61" s="4"/>
      <c r="M61" s="4"/>
      <c r="N61" s="8"/>
      <c r="O61" s="8"/>
      <c r="P61" s="8"/>
      <c r="Q61" s="45"/>
      <c r="R61" s="45"/>
      <c r="S61" s="45"/>
      <c r="T61" s="4"/>
      <c r="U61" s="4"/>
      <c r="V61" s="4"/>
      <c r="W61" s="4"/>
      <c r="X61" s="4"/>
      <c r="Y61" s="6"/>
      <c r="Z61" s="6"/>
      <c r="AA61" s="6"/>
      <c r="AB61" s="6"/>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row>
    <row r="62" spans="3:91" x14ac:dyDescent="0.25">
      <c r="C62" s="4"/>
      <c r="D62" s="4"/>
      <c r="E62" s="7"/>
      <c r="F62" s="8"/>
      <c r="G62" s="4"/>
      <c r="H62" s="4"/>
      <c r="I62" s="4"/>
      <c r="J62" s="4"/>
      <c r="K62" s="4"/>
      <c r="L62" s="4"/>
      <c r="M62" s="4"/>
      <c r="N62" s="8"/>
      <c r="O62" s="8"/>
      <c r="P62" s="8"/>
      <c r="Q62" s="45"/>
      <c r="R62" s="45"/>
      <c r="S62" s="45"/>
      <c r="T62" s="4"/>
      <c r="U62" s="4"/>
      <c r="V62" s="4"/>
      <c r="W62" s="4"/>
      <c r="X62" s="4"/>
      <c r="Y62" s="6"/>
      <c r="Z62" s="6"/>
      <c r="AA62" s="6"/>
      <c r="AB62" s="6"/>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row>
    <row r="63" spans="3:91" x14ac:dyDescent="0.25">
      <c r="C63" s="4"/>
      <c r="D63" s="4"/>
      <c r="E63" s="7"/>
      <c r="F63" s="8"/>
      <c r="G63" s="4"/>
      <c r="H63" s="4"/>
      <c r="I63" s="4"/>
      <c r="J63" s="4"/>
      <c r="K63" s="4"/>
      <c r="L63" s="4"/>
      <c r="M63" s="4"/>
      <c r="N63" s="8"/>
      <c r="O63" s="8"/>
      <c r="P63" s="8"/>
      <c r="Q63" s="45"/>
      <c r="R63" s="45"/>
      <c r="S63" s="45"/>
      <c r="T63" s="4"/>
      <c r="U63" s="4"/>
      <c r="V63" s="4"/>
      <c r="W63" s="4"/>
      <c r="X63" s="4"/>
      <c r="Y63" s="6"/>
      <c r="Z63" s="6"/>
      <c r="AA63" s="6"/>
      <c r="AB63" s="6"/>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row>
    <row r="64" spans="3:91" x14ac:dyDescent="0.25">
      <c r="C64" s="4"/>
      <c r="D64" s="4"/>
      <c r="E64" s="7"/>
      <c r="F64" s="8"/>
      <c r="G64" s="4"/>
      <c r="H64" s="4"/>
      <c r="I64" s="4"/>
      <c r="J64" s="4"/>
      <c r="K64" s="4"/>
      <c r="L64" s="4"/>
      <c r="M64" s="4"/>
      <c r="N64" s="8"/>
      <c r="O64" s="8"/>
      <c r="P64" s="8"/>
      <c r="Q64" s="45"/>
      <c r="R64" s="45"/>
      <c r="S64" s="45"/>
      <c r="T64" s="4"/>
      <c r="U64" s="4"/>
      <c r="V64" s="4"/>
      <c r="W64" s="4"/>
      <c r="X64" s="4"/>
      <c r="Y64" s="6"/>
      <c r="Z64" s="6"/>
      <c r="AA64" s="6"/>
      <c r="AB64" s="6"/>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row>
    <row r="65" spans="3:91" x14ac:dyDescent="0.25">
      <c r="C65" s="4"/>
      <c r="D65" s="4"/>
      <c r="E65" s="7"/>
      <c r="F65" s="8"/>
      <c r="G65" s="4"/>
      <c r="H65" s="4"/>
      <c r="I65" s="4"/>
      <c r="J65" s="4"/>
      <c r="K65" s="4"/>
      <c r="L65" s="4"/>
      <c r="M65" s="4"/>
      <c r="N65" s="8"/>
      <c r="O65" s="8"/>
      <c r="P65" s="8"/>
      <c r="Q65" s="45"/>
      <c r="R65" s="45"/>
      <c r="S65" s="45"/>
      <c r="T65" s="4"/>
      <c r="U65" s="4"/>
      <c r="V65" s="4"/>
      <c r="W65" s="4"/>
      <c r="X65" s="4"/>
      <c r="Y65" s="6"/>
      <c r="Z65" s="6"/>
      <c r="AA65" s="6"/>
      <c r="AB65" s="6"/>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row>
    <row r="66" spans="3:91" x14ac:dyDescent="0.25">
      <c r="C66" s="4"/>
      <c r="D66" s="4"/>
      <c r="E66" s="7"/>
      <c r="F66" s="8"/>
      <c r="G66" s="4"/>
      <c r="H66" s="4"/>
      <c r="I66" s="4"/>
      <c r="J66" s="4"/>
      <c r="K66" s="4"/>
      <c r="L66" s="4"/>
      <c r="M66" s="4"/>
      <c r="N66" s="8"/>
      <c r="O66" s="8"/>
      <c r="P66" s="8"/>
      <c r="Q66" s="45"/>
      <c r="R66" s="45"/>
      <c r="S66" s="45"/>
      <c r="T66" s="4"/>
      <c r="U66" s="4"/>
      <c r="V66" s="4"/>
      <c r="W66" s="4"/>
      <c r="X66" s="4"/>
      <c r="Y66" s="6"/>
      <c r="Z66" s="6"/>
      <c r="AA66" s="6"/>
      <c r="AB66" s="6"/>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row>
    <row r="67" spans="3:91" x14ac:dyDescent="0.25">
      <c r="C67" s="4"/>
      <c r="D67" s="4"/>
      <c r="E67" s="7"/>
      <c r="F67" s="8"/>
      <c r="G67" s="4"/>
      <c r="H67" s="4"/>
      <c r="I67" s="4"/>
      <c r="J67" s="4"/>
      <c r="K67" s="4"/>
      <c r="L67" s="4"/>
      <c r="M67" s="4"/>
      <c r="N67" s="8"/>
      <c r="O67" s="8"/>
      <c r="P67" s="8"/>
      <c r="Q67" s="45"/>
      <c r="R67" s="45"/>
      <c r="S67" s="45"/>
      <c r="T67" s="4"/>
      <c r="U67" s="4"/>
      <c r="V67" s="4"/>
      <c r="W67" s="4"/>
      <c r="X67" s="4"/>
      <c r="Y67" s="6"/>
      <c r="Z67" s="6"/>
      <c r="AA67" s="6"/>
      <c r="AB67" s="6"/>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row>
    <row r="68" spans="3:91" x14ac:dyDescent="0.25">
      <c r="C68" s="4"/>
      <c r="D68" s="4"/>
      <c r="E68" s="7"/>
      <c r="F68" s="8"/>
      <c r="G68" s="4"/>
      <c r="H68" s="4"/>
      <c r="I68" s="4"/>
      <c r="J68" s="4"/>
      <c r="K68" s="4"/>
      <c r="L68" s="4"/>
      <c r="M68" s="4"/>
      <c r="N68" s="8"/>
      <c r="O68" s="8"/>
      <c r="P68" s="8"/>
      <c r="Q68" s="45"/>
      <c r="R68" s="45"/>
      <c r="S68" s="45"/>
      <c r="T68" s="4"/>
      <c r="U68" s="4"/>
      <c r="V68" s="4"/>
      <c r="W68" s="4"/>
      <c r="X68" s="4"/>
      <c r="Y68" s="6"/>
      <c r="Z68" s="6"/>
      <c r="AA68" s="6"/>
      <c r="AB68" s="6"/>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row>
    <row r="69" spans="3:91" x14ac:dyDescent="0.25">
      <c r="C69" s="4"/>
      <c r="D69" s="4"/>
      <c r="E69" s="7"/>
      <c r="F69" s="8"/>
      <c r="G69" s="4"/>
      <c r="H69" s="4"/>
      <c r="I69" s="4"/>
      <c r="J69" s="4"/>
      <c r="K69" s="4"/>
      <c r="L69" s="4"/>
      <c r="M69" s="4"/>
      <c r="N69" s="8"/>
      <c r="O69" s="8"/>
      <c r="P69" s="8"/>
      <c r="Q69" s="45"/>
      <c r="R69" s="45"/>
      <c r="S69" s="45"/>
      <c r="T69" s="4"/>
      <c r="U69" s="4"/>
      <c r="V69" s="4"/>
      <c r="W69" s="4"/>
      <c r="X69" s="4"/>
      <c r="Y69" s="6"/>
      <c r="Z69" s="6"/>
      <c r="AA69" s="6"/>
      <c r="AB69" s="6"/>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row>
    <row r="70" spans="3:91" x14ac:dyDescent="0.25">
      <c r="C70" s="4"/>
      <c r="D70" s="4"/>
      <c r="E70" s="7"/>
      <c r="F70" s="8"/>
      <c r="G70" s="4"/>
      <c r="H70" s="4"/>
      <c r="I70" s="4"/>
      <c r="J70" s="4"/>
      <c r="K70" s="4"/>
      <c r="L70" s="4"/>
      <c r="M70" s="4"/>
      <c r="N70" s="8"/>
      <c r="O70" s="8"/>
      <c r="P70" s="8"/>
      <c r="Q70" s="45"/>
      <c r="R70" s="45"/>
      <c r="S70" s="45"/>
      <c r="T70" s="4"/>
      <c r="U70" s="4"/>
      <c r="V70" s="4"/>
      <c r="W70" s="4"/>
      <c r="X70" s="4"/>
      <c r="Y70" s="6"/>
      <c r="Z70" s="6"/>
      <c r="AA70" s="6"/>
      <c r="AB70" s="6"/>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row>
    <row r="71" spans="3:91" x14ac:dyDescent="0.25">
      <c r="C71" s="4"/>
      <c r="D71" s="4"/>
      <c r="E71" s="7"/>
      <c r="F71" s="8"/>
      <c r="G71" s="4"/>
      <c r="H71" s="4"/>
      <c r="I71" s="4"/>
      <c r="J71" s="4"/>
      <c r="K71" s="4"/>
      <c r="L71" s="4"/>
      <c r="M71" s="4"/>
      <c r="N71" s="8"/>
      <c r="O71" s="8"/>
      <c r="P71" s="8"/>
      <c r="Q71" s="45"/>
      <c r="R71" s="45"/>
      <c r="S71" s="45"/>
      <c r="T71" s="4"/>
      <c r="U71" s="4"/>
      <c r="V71" s="4"/>
      <c r="W71" s="4"/>
      <c r="X71" s="4"/>
      <c r="Y71" s="6"/>
      <c r="Z71" s="6"/>
      <c r="AA71" s="6"/>
      <c r="AB71" s="6"/>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row>
    <row r="72" spans="3:91" x14ac:dyDescent="0.25">
      <c r="C72" s="4"/>
      <c r="D72" s="4"/>
      <c r="E72" s="7"/>
      <c r="F72" s="8"/>
      <c r="G72" s="4"/>
      <c r="H72" s="4"/>
      <c r="I72" s="4"/>
      <c r="J72" s="4"/>
      <c r="K72" s="4"/>
      <c r="L72" s="4"/>
      <c r="M72" s="4"/>
      <c r="N72" s="8"/>
      <c r="O72" s="8"/>
      <c r="P72" s="8"/>
      <c r="Q72" s="45"/>
      <c r="R72" s="45"/>
      <c r="S72" s="45"/>
      <c r="T72" s="4"/>
      <c r="U72" s="4"/>
      <c r="V72" s="4"/>
      <c r="W72" s="4"/>
      <c r="X72" s="4"/>
      <c r="Y72" s="6"/>
      <c r="Z72" s="6"/>
      <c r="AA72" s="6"/>
      <c r="AB72" s="6"/>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row>
    <row r="73" spans="3:91" x14ac:dyDescent="0.25">
      <c r="C73" s="4"/>
      <c r="D73" s="4"/>
      <c r="E73" s="7"/>
      <c r="F73" s="8"/>
      <c r="G73" s="4"/>
      <c r="H73" s="4"/>
      <c r="I73" s="4"/>
      <c r="J73" s="4"/>
      <c r="K73" s="4"/>
      <c r="L73" s="4"/>
      <c r="M73" s="4"/>
      <c r="N73" s="8"/>
      <c r="O73" s="8"/>
      <c r="P73" s="8"/>
      <c r="Q73" s="45"/>
      <c r="R73" s="45"/>
      <c r="S73" s="45"/>
      <c r="T73" s="4"/>
      <c r="U73" s="4"/>
      <c r="V73" s="4"/>
      <c r="W73" s="4"/>
      <c r="X73" s="4"/>
      <c r="Y73" s="6"/>
      <c r="Z73" s="6"/>
      <c r="AA73" s="6"/>
      <c r="AB73" s="6"/>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row>
    <row r="74" spans="3:91" x14ac:dyDescent="0.25">
      <c r="C74" s="4"/>
      <c r="D74" s="4"/>
      <c r="E74" s="7"/>
      <c r="F74" s="8"/>
      <c r="G74" s="4"/>
      <c r="H74" s="4"/>
      <c r="I74" s="4"/>
      <c r="J74" s="4"/>
      <c r="K74" s="4"/>
      <c r="L74" s="4"/>
      <c r="M74" s="4"/>
      <c r="N74" s="8"/>
      <c r="O74" s="8"/>
      <c r="P74" s="8"/>
      <c r="Q74" s="45"/>
      <c r="R74" s="45"/>
      <c r="S74" s="45"/>
      <c r="T74" s="4"/>
      <c r="U74" s="4"/>
      <c r="V74" s="4"/>
      <c r="W74" s="4"/>
      <c r="X74" s="4"/>
      <c r="Y74" s="6"/>
      <c r="Z74" s="6"/>
      <c r="AA74" s="6"/>
      <c r="AB74" s="6"/>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row>
    <row r="75" spans="3:91" x14ac:dyDescent="0.25">
      <c r="C75" s="4"/>
      <c r="D75" s="4"/>
      <c r="E75" s="7"/>
      <c r="F75" s="8"/>
      <c r="G75" s="4"/>
      <c r="H75" s="4"/>
      <c r="I75" s="4"/>
      <c r="J75" s="4"/>
      <c r="K75" s="4"/>
      <c r="L75" s="4"/>
      <c r="M75" s="4"/>
      <c r="N75" s="8"/>
      <c r="O75" s="8"/>
      <c r="P75" s="8"/>
      <c r="Q75" s="45"/>
      <c r="R75" s="45"/>
      <c r="S75" s="45"/>
      <c r="T75" s="4"/>
      <c r="U75" s="4"/>
      <c r="V75" s="4"/>
      <c r="W75" s="4"/>
      <c r="X75" s="4"/>
      <c r="Y75" s="6"/>
      <c r="Z75" s="6"/>
      <c r="AA75" s="6"/>
      <c r="AB75" s="6"/>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row>
    <row r="76" spans="3:91" x14ac:dyDescent="0.25">
      <c r="C76" s="4"/>
      <c r="D76" s="4"/>
      <c r="E76" s="7"/>
      <c r="F76" s="8"/>
      <c r="G76" s="4"/>
      <c r="H76" s="4"/>
      <c r="I76" s="4"/>
      <c r="J76" s="4"/>
      <c r="K76" s="4"/>
      <c r="L76" s="4"/>
      <c r="M76" s="4"/>
      <c r="N76" s="8"/>
      <c r="O76" s="8"/>
      <c r="P76" s="8"/>
      <c r="Q76" s="45"/>
      <c r="R76" s="45"/>
      <c r="S76" s="45"/>
      <c r="T76" s="4"/>
      <c r="U76" s="4"/>
      <c r="V76" s="4"/>
      <c r="W76" s="4"/>
      <c r="X76" s="4"/>
      <c r="Y76" s="6"/>
      <c r="Z76" s="6"/>
      <c r="AA76" s="6"/>
      <c r="AB76" s="6"/>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row>
    <row r="77" spans="3:91" x14ac:dyDescent="0.25">
      <c r="C77" s="4"/>
      <c r="D77" s="4"/>
      <c r="E77" s="7"/>
      <c r="F77" s="8"/>
      <c r="G77" s="4"/>
      <c r="H77" s="4"/>
      <c r="I77" s="4"/>
      <c r="J77" s="4"/>
      <c r="K77" s="4"/>
      <c r="L77" s="4"/>
      <c r="M77" s="4"/>
      <c r="N77" s="8"/>
      <c r="O77" s="8"/>
      <c r="P77" s="8"/>
      <c r="Q77" s="45"/>
      <c r="R77" s="45"/>
      <c r="S77" s="45"/>
      <c r="T77" s="4"/>
      <c r="U77" s="4"/>
      <c r="V77" s="4"/>
      <c r="W77" s="4"/>
      <c r="X77" s="4"/>
      <c r="Y77" s="6"/>
      <c r="Z77" s="6"/>
      <c r="AA77" s="6"/>
      <c r="AB77" s="6"/>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row>
    <row r="78" spans="3:91" x14ac:dyDescent="0.25">
      <c r="C78" s="4"/>
      <c r="D78" s="4"/>
      <c r="E78" s="7"/>
      <c r="F78" s="8"/>
      <c r="G78" s="4"/>
      <c r="H78" s="4"/>
      <c r="I78" s="4"/>
      <c r="J78" s="4"/>
      <c r="K78" s="4"/>
      <c r="L78" s="4"/>
      <c r="M78" s="4"/>
      <c r="N78" s="8"/>
      <c r="O78" s="8"/>
      <c r="P78" s="8"/>
      <c r="Q78" s="45"/>
      <c r="R78" s="45"/>
      <c r="S78" s="45"/>
      <c r="T78" s="4"/>
      <c r="U78" s="4"/>
      <c r="V78" s="4"/>
      <c r="W78" s="4"/>
      <c r="X78" s="4"/>
      <c r="Y78" s="6"/>
      <c r="Z78" s="6"/>
      <c r="AA78" s="6"/>
      <c r="AB78" s="6"/>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row>
    <row r="79" spans="3:91" x14ac:dyDescent="0.25">
      <c r="C79" s="4"/>
      <c r="D79" s="4"/>
      <c r="E79" s="7"/>
      <c r="F79" s="8"/>
      <c r="G79" s="4"/>
      <c r="H79" s="4"/>
      <c r="I79" s="4"/>
      <c r="J79" s="4"/>
      <c r="K79" s="4"/>
      <c r="L79" s="4"/>
      <c r="M79" s="4"/>
      <c r="N79" s="8"/>
      <c r="O79" s="8"/>
      <c r="P79" s="8"/>
      <c r="Q79" s="45"/>
      <c r="R79" s="45"/>
      <c r="S79" s="45"/>
      <c r="T79" s="4"/>
      <c r="U79" s="4"/>
      <c r="V79" s="4"/>
      <c r="W79" s="4"/>
      <c r="X79" s="4"/>
      <c r="Y79" s="6"/>
      <c r="Z79" s="6"/>
      <c r="AA79" s="6"/>
      <c r="AB79" s="6"/>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row>
    <row r="80" spans="3:91" x14ac:dyDescent="0.25">
      <c r="C80" s="4"/>
      <c r="D80" s="4"/>
      <c r="E80" s="7"/>
      <c r="F80" s="8"/>
      <c r="G80" s="4"/>
      <c r="H80" s="4"/>
      <c r="I80" s="4"/>
      <c r="J80" s="4"/>
      <c r="K80" s="4"/>
      <c r="L80" s="4"/>
      <c r="M80" s="4"/>
      <c r="N80" s="8"/>
      <c r="O80" s="8"/>
      <c r="P80" s="8"/>
      <c r="Q80" s="45"/>
      <c r="R80" s="45"/>
      <c r="S80" s="45"/>
      <c r="T80" s="4"/>
      <c r="U80" s="4"/>
      <c r="V80" s="4"/>
      <c r="W80" s="4"/>
      <c r="X80" s="4"/>
      <c r="Y80" s="6"/>
      <c r="Z80" s="6"/>
      <c r="AA80" s="6"/>
      <c r="AB80" s="6"/>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row>
    <row r="81" spans="3:91" x14ac:dyDescent="0.25">
      <c r="C81" s="4"/>
      <c r="D81" s="4"/>
      <c r="E81" s="7"/>
      <c r="F81" s="8"/>
      <c r="G81" s="4"/>
      <c r="H81" s="4"/>
      <c r="I81" s="4"/>
      <c r="J81" s="4"/>
      <c r="K81" s="4"/>
      <c r="L81" s="4"/>
      <c r="M81" s="4"/>
      <c r="N81" s="8"/>
      <c r="O81" s="8"/>
      <c r="P81" s="8"/>
      <c r="Q81" s="45"/>
      <c r="R81" s="45"/>
      <c r="S81" s="45"/>
      <c r="T81" s="4"/>
      <c r="U81" s="4"/>
      <c r="V81" s="4"/>
      <c r="W81" s="4"/>
      <c r="X81" s="4"/>
      <c r="Y81" s="6"/>
      <c r="Z81" s="6"/>
      <c r="AA81" s="6"/>
      <c r="AB81" s="6"/>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row>
    <row r="82" spans="3:91" x14ac:dyDescent="0.25">
      <c r="C82" s="4"/>
      <c r="D82" s="4"/>
      <c r="E82" s="7"/>
      <c r="F82" s="8"/>
      <c r="G82" s="4"/>
      <c r="H82" s="4"/>
      <c r="I82" s="4"/>
      <c r="J82" s="4"/>
      <c r="K82" s="4"/>
      <c r="L82" s="4"/>
      <c r="M82" s="4"/>
      <c r="N82" s="8"/>
      <c r="O82" s="8"/>
      <c r="P82" s="8"/>
      <c r="Q82" s="45"/>
      <c r="R82" s="45"/>
      <c r="S82" s="45"/>
      <c r="T82" s="4"/>
      <c r="U82" s="4"/>
      <c r="V82" s="4"/>
      <c r="W82" s="4"/>
      <c r="X82" s="4"/>
      <c r="Y82" s="6"/>
      <c r="Z82" s="6"/>
      <c r="AA82" s="6"/>
      <c r="AB82" s="6"/>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row>
    <row r="83" spans="3:91" x14ac:dyDescent="0.25">
      <c r="C83" s="4"/>
      <c r="D83" s="4"/>
      <c r="E83" s="7"/>
      <c r="F83" s="8"/>
      <c r="G83" s="4"/>
      <c r="H83" s="4"/>
      <c r="I83" s="4"/>
      <c r="J83" s="4"/>
      <c r="K83" s="4"/>
      <c r="L83" s="4"/>
      <c r="M83" s="4"/>
      <c r="N83" s="8"/>
      <c r="O83" s="8"/>
      <c r="P83" s="8"/>
      <c r="Q83" s="45"/>
      <c r="R83" s="45"/>
      <c r="S83" s="45"/>
      <c r="T83" s="4"/>
      <c r="U83" s="4"/>
      <c r="V83" s="4"/>
      <c r="W83" s="4"/>
      <c r="X83" s="4"/>
      <c r="Y83" s="6"/>
      <c r="Z83" s="6"/>
      <c r="AA83" s="6"/>
      <c r="AB83" s="6"/>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row>
    <row r="84" spans="3:91" x14ac:dyDescent="0.25">
      <c r="C84" s="4"/>
      <c r="D84" s="4"/>
      <c r="E84" s="7"/>
      <c r="F84" s="8"/>
      <c r="G84" s="4"/>
      <c r="H84" s="4"/>
      <c r="I84" s="4"/>
      <c r="J84" s="4"/>
      <c r="K84" s="4"/>
      <c r="L84" s="4"/>
      <c r="M84" s="4"/>
      <c r="N84" s="8"/>
      <c r="O84" s="8"/>
      <c r="P84" s="8"/>
      <c r="Q84" s="45"/>
      <c r="R84" s="45"/>
      <c r="S84" s="45"/>
      <c r="T84" s="4"/>
      <c r="U84" s="4"/>
      <c r="V84" s="4"/>
      <c r="W84" s="4"/>
      <c r="X84" s="4"/>
      <c r="Y84" s="6"/>
      <c r="Z84" s="6"/>
      <c r="AA84" s="6"/>
      <c r="AB84" s="6"/>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row>
    <row r="85" spans="3:91" x14ac:dyDescent="0.25">
      <c r="C85" s="4"/>
      <c r="D85" s="4"/>
      <c r="E85" s="7"/>
      <c r="F85" s="8"/>
      <c r="G85" s="4"/>
      <c r="H85" s="4"/>
      <c r="I85" s="4"/>
      <c r="J85" s="4"/>
      <c r="K85" s="4"/>
      <c r="L85" s="4"/>
      <c r="M85" s="4"/>
      <c r="N85" s="8"/>
      <c r="O85" s="8"/>
      <c r="P85" s="8"/>
      <c r="Q85" s="45"/>
      <c r="R85" s="45"/>
      <c r="S85" s="45"/>
      <c r="T85" s="4"/>
      <c r="U85" s="4"/>
      <c r="V85" s="4"/>
      <c r="W85" s="4"/>
      <c r="X85" s="4"/>
      <c r="Y85" s="6"/>
      <c r="Z85" s="6"/>
      <c r="AA85" s="6"/>
      <c r="AB85" s="6"/>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row>
    <row r="86" spans="3:91" x14ac:dyDescent="0.25">
      <c r="C86" s="4"/>
      <c r="D86" s="4"/>
      <c r="E86" s="7"/>
      <c r="F86" s="8"/>
      <c r="G86" s="4"/>
      <c r="H86" s="4"/>
      <c r="I86" s="4"/>
      <c r="J86" s="4"/>
      <c r="K86" s="4"/>
      <c r="L86" s="4"/>
      <c r="M86" s="4"/>
      <c r="N86" s="8"/>
      <c r="O86" s="8"/>
      <c r="P86" s="8"/>
      <c r="Q86" s="45"/>
      <c r="R86" s="45"/>
      <c r="S86" s="45"/>
      <c r="T86" s="4"/>
      <c r="U86" s="4"/>
      <c r="V86" s="4"/>
      <c r="W86" s="4"/>
      <c r="X86" s="4"/>
      <c r="Y86" s="6"/>
      <c r="Z86" s="6"/>
      <c r="AA86" s="6"/>
      <c r="AB86" s="6"/>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row>
    <row r="87" spans="3:91" x14ac:dyDescent="0.25">
      <c r="C87" s="4"/>
      <c r="D87" s="4"/>
      <c r="E87" s="7"/>
      <c r="F87" s="8"/>
      <c r="G87" s="4"/>
      <c r="H87" s="4"/>
      <c r="I87" s="4"/>
      <c r="J87" s="4"/>
      <c r="K87" s="4"/>
      <c r="L87" s="4"/>
      <c r="M87" s="4"/>
      <c r="N87" s="8"/>
      <c r="O87" s="8"/>
      <c r="P87" s="8"/>
      <c r="Q87" s="45"/>
      <c r="R87" s="45"/>
      <c r="S87" s="45"/>
      <c r="T87" s="4"/>
      <c r="U87" s="4"/>
      <c r="V87" s="4"/>
      <c r="W87" s="4"/>
      <c r="X87" s="4"/>
      <c r="Y87" s="6"/>
      <c r="Z87" s="6"/>
      <c r="AA87" s="6"/>
      <c r="AB87" s="6"/>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row>
    <row r="88" spans="3:91" x14ac:dyDescent="0.25">
      <c r="C88" s="4"/>
      <c r="D88" s="4"/>
      <c r="E88" s="7"/>
      <c r="F88" s="8"/>
      <c r="G88" s="4"/>
      <c r="H88" s="4"/>
      <c r="I88" s="4"/>
      <c r="J88" s="4"/>
      <c r="K88" s="4"/>
      <c r="L88" s="4"/>
      <c r="M88" s="4"/>
      <c r="N88" s="8"/>
      <c r="O88" s="8"/>
      <c r="P88" s="8"/>
      <c r="Q88" s="45"/>
      <c r="R88" s="45"/>
      <c r="S88" s="45"/>
      <c r="T88" s="4"/>
      <c r="U88" s="4"/>
      <c r="V88" s="4"/>
      <c r="W88" s="4"/>
      <c r="X88" s="4"/>
      <c r="Y88" s="6"/>
      <c r="Z88" s="6"/>
      <c r="AA88" s="6"/>
      <c r="AB88" s="6"/>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row>
    <row r="89" spans="3:91" x14ac:dyDescent="0.25">
      <c r="C89" s="4"/>
      <c r="D89" s="4"/>
      <c r="E89" s="7"/>
      <c r="F89" s="8"/>
      <c r="G89" s="4"/>
      <c r="H89" s="4"/>
      <c r="I89" s="4"/>
      <c r="J89" s="4"/>
      <c r="K89" s="4"/>
      <c r="L89" s="4"/>
      <c r="M89" s="4"/>
      <c r="N89" s="8"/>
      <c r="O89" s="8"/>
      <c r="P89" s="8"/>
      <c r="Q89" s="45"/>
      <c r="R89" s="45"/>
      <c r="S89" s="45"/>
      <c r="T89" s="4"/>
      <c r="U89" s="4"/>
      <c r="V89" s="4"/>
      <c r="W89" s="4"/>
      <c r="X89" s="4"/>
      <c r="Y89" s="6"/>
      <c r="Z89" s="6"/>
      <c r="AA89" s="6"/>
      <c r="AB89" s="6"/>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row>
    <row r="90" spans="3:91" x14ac:dyDescent="0.25">
      <c r="C90" s="4"/>
      <c r="D90" s="4"/>
      <c r="E90" s="7"/>
      <c r="F90" s="8"/>
      <c r="G90" s="4"/>
      <c r="H90" s="4"/>
      <c r="I90" s="4"/>
      <c r="J90" s="4"/>
      <c r="K90" s="4"/>
      <c r="L90" s="4"/>
      <c r="M90" s="4"/>
      <c r="N90" s="8"/>
      <c r="O90" s="8"/>
      <c r="P90" s="8"/>
      <c r="Q90" s="45"/>
      <c r="R90" s="45"/>
      <c r="S90" s="45"/>
      <c r="T90" s="4"/>
      <c r="U90" s="4"/>
      <c r="V90" s="4"/>
      <c r="W90" s="4"/>
      <c r="X90" s="4"/>
      <c r="Y90" s="6"/>
      <c r="Z90" s="6"/>
      <c r="AA90" s="6"/>
      <c r="AB90" s="6"/>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row>
    <row r="91" spans="3:91" x14ac:dyDescent="0.25">
      <c r="C91" s="4"/>
      <c r="D91" s="4"/>
      <c r="E91" s="7"/>
      <c r="F91" s="8"/>
      <c r="G91" s="4"/>
      <c r="H91" s="4"/>
      <c r="I91" s="4"/>
      <c r="J91" s="4"/>
      <c r="K91" s="4"/>
      <c r="L91" s="4"/>
      <c r="M91" s="4"/>
      <c r="N91" s="8"/>
      <c r="O91" s="8"/>
      <c r="P91" s="8"/>
      <c r="Q91" s="45"/>
      <c r="R91" s="45"/>
      <c r="S91" s="45"/>
      <c r="T91" s="4"/>
      <c r="U91" s="4"/>
      <c r="V91" s="4"/>
      <c r="W91" s="4"/>
      <c r="X91" s="4"/>
      <c r="Y91" s="6"/>
      <c r="Z91" s="6"/>
      <c r="AA91" s="6"/>
      <c r="AB91" s="6"/>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row>
    <row r="92" spans="3:91" x14ac:dyDescent="0.25">
      <c r="C92" s="4"/>
      <c r="D92" s="4"/>
      <c r="E92" s="7"/>
      <c r="F92" s="8"/>
      <c r="G92" s="4"/>
      <c r="H92" s="4"/>
      <c r="I92" s="4"/>
      <c r="J92" s="4"/>
      <c r="K92" s="4"/>
      <c r="L92" s="4"/>
      <c r="M92" s="4"/>
      <c r="N92" s="8"/>
      <c r="O92" s="8"/>
      <c r="P92" s="8"/>
      <c r="Q92" s="45"/>
      <c r="R92" s="45"/>
      <c r="S92" s="45"/>
      <c r="T92" s="4"/>
      <c r="U92" s="4"/>
      <c r="V92" s="4"/>
      <c r="W92" s="4"/>
      <c r="X92" s="4"/>
      <c r="Y92" s="6"/>
      <c r="Z92" s="6"/>
      <c r="AA92" s="6"/>
      <c r="AB92" s="6"/>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row>
    <row r="93" spans="3:91" x14ac:dyDescent="0.25">
      <c r="C93" s="4"/>
      <c r="D93" s="4"/>
      <c r="E93" s="7"/>
      <c r="F93" s="8"/>
      <c r="G93" s="4"/>
      <c r="H93" s="4"/>
      <c r="I93" s="4"/>
      <c r="J93" s="4"/>
      <c r="K93" s="4"/>
      <c r="L93" s="4"/>
      <c r="M93" s="4"/>
      <c r="N93" s="8"/>
      <c r="O93" s="8"/>
      <c r="P93" s="8"/>
      <c r="Q93" s="45"/>
      <c r="R93" s="45"/>
      <c r="S93" s="45"/>
      <c r="T93" s="4"/>
      <c r="U93" s="4"/>
      <c r="V93" s="4"/>
      <c r="W93" s="4"/>
      <c r="X93" s="4"/>
      <c r="Y93" s="6"/>
      <c r="Z93" s="6"/>
      <c r="AA93" s="6"/>
      <c r="AB93" s="6"/>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row>
    <row r="94" spans="3:91" x14ac:dyDescent="0.25">
      <c r="C94" s="4"/>
      <c r="D94" s="4"/>
      <c r="E94" s="7"/>
      <c r="F94" s="8"/>
      <c r="G94" s="4"/>
      <c r="H94" s="4"/>
      <c r="I94" s="4"/>
      <c r="J94" s="4"/>
      <c r="K94" s="4"/>
      <c r="L94" s="4"/>
      <c r="M94" s="4"/>
      <c r="N94" s="8"/>
      <c r="O94" s="8"/>
      <c r="P94" s="8"/>
      <c r="Q94" s="45"/>
      <c r="R94" s="45"/>
      <c r="S94" s="45"/>
      <c r="T94" s="4"/>
      <c r="U94" s="4"/>
      <c r="V94" s="4"/>
      <c r="W94" s="4"/>
      <c r="X94" s="4"/>
      <c r="Y94" s="6"/>
      <c r="Z94" s="6"/>
      <c r="AA94" s="6"/>
      <c r="AB94" s="6"/>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row>
    <row r="95" spans="3:91" x14ac:dyDescent="0.25">
      <c r="C95" s="4"/>
      <c r="D95" s="4"/>
      <c r="E95" s="7"/>
      <c r="F95" s="8"/>
      <c r="G95" s="4"/>
      <c r="H95" s="4"/>
      <c r="I95" s="4"/>
      <c r="J95" s="4"/>
      <c r="K95" s="4"/>
      <c r="L95" s="4"/>
      <c r="M95" s="4"/>
      <c r="N95" s="8"/>
      <c r="O95" s="8"/>
      <c r="P95" s="8"/>
      <c r="Q95" s="45"/>
      <c r="R95" s="45"/>
      <c r="S95" s="45"/>
      <c r="T95" s="4"/>
      <c r="U95" s="4"/>
      <c r="V95" s="4"/>
      <c r="W95" s="4"/>
      <c r="X95" s="4"/>
      <c r="Y95" s="6"/>
      <c r="Z95" s="6"/>
      <c r="AA95" s="6"/>
      <c r="AB95" s="6"/>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row>
    <row r="96" spans="3:91" x14ac:dyDescent="0.25">
      <c r="C96" s="4"/>
      <c r="D96" s="4"/>
      <c r="E96" s="7"/>
      <c r="F96" s="8"/>
      <c r="G96" s="4"/>
      <c r="H96" s="4"/>
      <c r="I96" s="4"/>
      <c r="J96" s="4"/>
      <c r="K96" s="4"/>
      <c r="L96" s="4"/>
      <c r="M96" s="4"/>
      <c r="N96" s="8"/>
      <c r="O96" s="8"/>
      <c r="P96" s="8"/>
      <c r="Q96" s="45"/>
      <c r="R96" s="45"/>
      <c r="S96" s="45"/>
      <c r="T96" s="4"/>
      <c r="U96" s="4"/>
      <c r="V96" s="4"/>
      <c r="W96" s="4"/>
      <c r="X96" s="4"/>
      <c r="Y96" s="6"/>
      <c r="Z96" s="6"/>
      <c r="AA96" s="6"/>
      <c r="AB96" s="6"/>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row>
    <row r="97" spans="3:91" x14ac:dyDescent="0.25">
      <c r="C97" s="4"/>
      <c r="D97" s="4"/>
      <c r="E97" s="7"/>
      <c r="F97" s="8"/>
      <c r="G97" s="4"/>
      <c r="H97" s="4"/>
      <c r="I97" s="4"/>
      <c r="J97" s="4"/>
      <c r="K97" s="4"/>
      <c r="L97" s="4"/>
      <c r="M97" s="4"/>
      <c r="N97" s="8"/>
      <c r="O97" s="8"/>
      <c r="P97" s="8"/>
      <c r="Q97" s="45"/>
      <c r="R97" s="45"/>
      <c r="S97" s="45"/>
      <c r="T97" s="4"/>
      <c r="U97" s="4"/>
      <c r="V97" s="4"/>
      <c r="W97" s="4"/>
      <c r="X97" s="4"/>
      <c r="Y97" s="6"/>
      <c r="Z97" s="6"/>
      <c r="AA97" s="6"/>
      <c r="AB97" s="6"/>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row>
    <row r="98" spans="3:91" x14ac:dyDescent="0.25">
      <c r="C98" s="4"/>
      <c r="D98" s="4"/>
      <c r="E98" s="7"/>
      <c r="F98" s="8"/>
      <c r="G98" s="4"/>
      <c r="H98" s="4"/>
      <c r="I98" s="4"/>
      <c r="J98" s="4"/>
      <c r="K98" s="4"/>
      <c r="L98" s="4"/>
      <c r="M98" s="4"/>
      <c r="N98" s="8"/>
      <c r="O98" s="8"/>
      <c r="P98" s="8"/>
      <c r="Q98" s="45"/>
      <c r="R98" s="45"/>
      <c r="S98" s="45"/>
      <c r="T98" s="4"/>
      <c r="U98" s="4"/>
      <c r="V98" s="4"/>
      <c r="W98" s="4"/>
      <c r="X98" s="4"/>
      <c r="Y98" s="6"/>
      <c r="Z98" s="6"/>
      <c r="AA98" s="6"/>
      <c r="AB98" s="6"/>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row>
    <row r="99" spans="3:91" x14ac:dyDescent="0.25">
      <c r="C99" s="4"/>
      <c r="D99" s="4"/>
      <c r="E99" s="7"/>
      <c r="F99" s="8"/>
      <c r="G99" s="4"/>
      <c r="H99" s="4"/>
      <c r="I99" s="4"/>
      <c r="J99" s="4"/>
      <c r="K99" s="4"/>
      <c r="L99" s="4"/>
      <c r="M99" s="4"/>
      <c r="N99" s="8"/>
      <c r="O99" s="8"/>
      <c r="P99" s="8"/>
      <c r="Q99" s="45"/>
      <c r="R99" s="45"/>
      <c r="S99" s="45"/>
      <c r="T99" s="4"/>
      <c r="U99" s="4"/>
      <c r="V99" s="4"/>
      <c r="W99" s="4"/>
      <c r="X99" s="4"/>
      <c r="Y99" s="6"/>
      <c r="Z99" s="6"/>
      <c r="AA99" s="6"/>
      <c r="AB99" s="6"/>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row>
    <row r="100" spans="3:91" x14ac:dyDescent="0.25">
      <c r="C100" s="4"/>
      <c r="D100" s="4"/>
      <c r="E100" s="7"/>
      <c r="F100" s="8"/>
      <c r="G100" s="4"/>
      <c r="H100" s="4"/>
      <c r="I100" s="4"/>
      <c r="J100" s="4"/>
      <c r="K100" s="4"/>
      <c r="L100" s="4"/>
      <c r="M100" s="4"/>
      <c r="N100" s="8"/>
      <c r="O100" s="8"/>
      <c r="P100" s="8"/>
      <c r="Q100" s="45"/>
      <c r="R100" s="45"/>
      <c r="S100" s="45"/>
      <c r="T100" s="4"/>
      <c r="U100" s="4"/>
      <c r="V100" s="4"/>
      <c r="W100" s="4"/>
      <c r="X100" s="4"/>
      <c r="Y100" s="6"/>
      <c r="Z100" s="6"/>
      <c r="AA100" s="6"/>
      <c r="AB100" s="6"/>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row>
    <row r="101" spans="3:91" x14ac:dyDescent="0.25">
      <c r="C101" s="4"/>
      <c r="D101" s="4"/>
      <c r="E101" s="7"/>
      <c r="F101" s="8"/>
      <c r="G101" s="4"/>
      <c r="H101" s="4"/>
      <c r="I101" s="4"/>
      <c r="J101" s="4"/>
      <c r="K101" s="4"/>
      <c r="L101" s="4"/>
      <c r="M101" s="4"/>
      <c r="N101" s="8"/>
      <c r="O101" s="8"/>
      <c r="P101" s="8"/>
      <c r="Q101" s="45"/>
      <c r="R101" s="45"/>
      <c r="S101" s="45"/>
      <c r="T101" s="4"/>
      <c r="U101" s="4"/>
      <c r="V101" s="4"/>
      <c r="W101" s="4"/>
      <c r="X101" s="4"/>
      <c r="Y101" s="6"/>
      <c r="Z101" s="6"/>
      <c r="AA101" s="6"/>
      <c r="AB101" s="6"/>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row>
    <row r="102" spans="3:91" x14ac:dyDescent="0.25">
      <c r="C102" s="4"/>
      <c r="D102" s="4"/>
      <c r="E102" s="7"/>
      <c r="F102" s="8"/>
      <c r="G102" s="4"/>
      <c r="H102" s="4"/>
      <c r="I102" s="4"/>
      <c r="J102" s="4"/>
      <c r="K102" s="4"/>
      <c r="L102" s="4"/>
      <c r="M102" s="4"/>
      <c r="N102" s="8"/>
      <c r="O102" s="8"/>
      <c r="P102" s="8"/>
      <c r="Q102" s="45"/>
      <c r="R102" s="45"/>
      <c r="S102" s="45"/>
      <c r="T102" s="4"/>
      <c r="U102" s="4"/>
      <c r="V102" s="4"/>
      <c r="W102" s="4"/>
      <c r="X102" s="4"/>
      <c r="Y102" s="6"/>
      <c r="Z102" s="6"/>
      <c r="AA102" s="6"/>
      <c r="AB102" s="6"/>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row>
    <row r="103" spans="3:91" x14ac:dyDescent="0.25">
      <c r="C103" s="4"/>
      <c r="D103" s="4"/>
      <c r="E103" s="7"/>
      <c r="F103" s="8"/>
      <c r="G103" s="4"/>
      <c r="H103" s="4"/>
      <c r="I103" s="4"/>
      <c r="J103" s="4"/>
      <c r="K103" s="4"/>
      <c r="L103" s="4"/>
      <c r="M103" s="4"/>
      <c r="N103" s="8"/>
      <c r="O103" s="8"/>
      <c r="P103" s="8"/>
      <c r="Q103" s="45"/>
      <c r="R103" s="45"/>
      <c r="S103" s="45"/>
      <c r="T103" s="4"/>
      <c r="U103" s="4"/>
      <c r="V103" s="4"/>
      <c r="W103" s="4"/>
      <c r="X103" s="4"/>
      <c r="Y103" s="6"/>
      <c r="Z103" s="6"/>
      <c r="AA103" s="6"/>
      <c r="AB103" s="6"/>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row>
    <row r="104" spans="3:91" x14ac:dyDescent="0.25">
      <c r="C104" s="4"/>
      <c r="D104" s="4"/>
      <c r="E104" s="7"/>
      <c r="F104" s="8"/>
      <c r="G104" s="4"/>
      <c r="H104" s="4"/>
      <c r="I104" s="4"/>
      <c r="J104" s="4"/>
      <c r="K104" s="4"/>
      <c r="L104" s="4"/>
      <c r="M104" s="4"/>
      <c r="N104" s="8"/>
      <c r="O104" s="8"/>
      <c r="P104" s="8"/>
      <c r="Q104" s="45"/>
      <c r="R104" s="45"/>
      <c r="S104" s="45"/>
      <c r="T104" s="4"/>
      <c r="U104" s="4"/>
      <c r="V104" s="4"/>
      <c r="W104" s="4"/>
      <c r="X104" s="4"/>
      <c r="Y104" s="6"/>
      <c r="Z104" s="6"/>
      <c r="AA104" s="6"/>
      <c r="AB104" s="6"/>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row>
    <row r="105" spans="3:91" x14ac:dyDescent="0.25">
      <c r="C105" s="4"/>
      <c r="D105" s="4"/>
      <c r="E105" s="7"/>
      <c r="F105" s="8"/>
      <c r="G105" s="4"/>
      <c r="H105" s="4"/>
      <c r="I105" s="4"/>
      <c r="J105" s="4"/>
      <c r="K105" s="4"/>
      <c r="L105" s="4"/>
      <c r="M105" s="4"/>
      <c r="N105" s="8"/>
      <c r="O105" s="8"/>
      <c r="P105" s="8"/>
      <c r="Q105" s="45"/>
      <c r="R105" s="45"/>
      <c r="S105" s="45"/>
      <c r="T105" s="4"/>
      <c r="U105" s="4"/>
      <c r="V105" s="4"/>
      <c r="W105" s="4"/>
      <c r="X105" s="4"/>
      <c r="Y105" s="6"/>
      <c r="Z105" s="6"/>
      <c r="AA105" s="6"/>
      <c r="AB105" s="6"/>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row>
    <row r="106" spans="3:91" x14ac:dyDescent="0.25">
      <c r="C106" s="4"/>
      <c r="D106" s="4"/>
      <c r="E106" s="7"/>
      <c r="F106" s="8"/>
      <c r="G106" s="4"/>
      <c r="H106" s="4"/>
      <c r="I106" s="4"/>
      <c r="J106" s="4"/>
      <c r="K106" s="4"/>
      <c r="L106" s="4"/>
      <c r="M106" s="4"/>
      <c r="N106" s="8"/>
      <c r="O106" s="8"/>
      <c r="P106" s="8"/>
      <c r="Q106" s="45"/>
      <c r="R106" s="45"/>
      <c r="S106" s="45"/>
      <c r="T106" s="4"/>
      <c r="U106" s="4"/>
      <c r="V106" s="4"/>
      <c r="W106" s="4"/>
      <c r="X106" s="4"/>
      <c r="Y106" s="6"/>
      <c r="Z106" s="6"/>
      <c r="AA106" s="6"/>
      <c r="AB106" s="6"/>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row>
    <row r="107" spans="3:91" x14ac:dyDescent="0.25">
      <c r="C107" s="4"/>
      <c r="D107" s="4"/>
      <c r="E107" s="7"/>
      <c r="F107" s="8"/>
      <c r="G107" s="4"/>
      <c r="H107" s="4"/>
      <c r="I107" s="4"/>
      <c r="J107" s="4"/>
      <c r="K107" s="4"/>
      <c r="L107" s="4"/>
      <c r="M107" s="4"/>
      <c r="N107" s="8"/>
      <c r="O107" s="8"/>
      <c r="P107" s="8"/>
      <c r="Q107" s="45"/>
      <c r="R107" s="45"/>
      <c r="S107" s="45"/>
      <c r="T107" s="4"/>
      <c r="U107" s="4"/>
      <c r="V107" s="4"/>
      <c r="W107" s="4"/>
      <c r="X107" s="4"/>
      <c r="Y107" s="6"/>
      <c r="Z107" s="6"/>
      <c r="AA107" s="6"/>
      <c r="AB107" s="6"/>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row>
    <row r="108" spans="3:91" x14ac:dyDescent="0.25">
      <c r="C108" s="4"/>
      <c r="D108" s="4"/>
      <c r="E108" s="7"/>
      <c r="F108" s="8"/>
      <c r="G108" s="4"/>
      <c r="H108" s="4"/>
      <c r="I108" s="4"/>
      <c r="J108" s="4"/>
      <c r="K108" s="4"/>
      <c r="L108" s="4"/>
      <c r="M108" s="4"/>
      <c r="N108" s="8"/>
      <c r="O108" s="8"/>
      <c r="P108" s="8"/>
      <c r="Q108" s="45"/>
      <c r="R108" s="45"/>
      <c r="S108" s="45"/>
      <c r="T108" s="4"/>
      <c r="U108" s="4"/>
      <c r="V108" s="4"/>
      <c r="W108" s="4"/>
      <c r="X108" s="4"/>
      <c r="Y108" s="6"/>
      <c r="Z108" s="6"/>
      <c r="AA108" s="6"/>
      <c r="AB108" s="6"/>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row>
    <row r="109" spans="3:91" x14ac:dyDescent="0.25">
      <c r="C109" s="4"/>
      <c r="D109" s="4"/>
      <c r="E109" s="7"/>
      <c r="F109" s="8"/>
      <c r="G109" s="4"/>
      <c r="H109" s="4"/>
      <c r="I109" s="4"/>
      <c r="J109" s="4"/>
      <c r="K109" s="4"/>
      <c r="L109" s="4"/>
      <c r="M109" s="4"/>
      <c r="N109" s="8"/>
      <c r="O109" s="8"/>
      <c r="P109" s="8"/>
      <c r="Q109" s="45"/>
      <c r="R109" s="45"/>
      <c r="S109" s="45"/>
      <c r="T109" s="4"/>
      <c r="U109" s="4"/>
      <c r="V109" s="4"/>
      <c r="W109" s="4"/>
      <c r="X109" s="4"/>
      <c r="Y109" s="6"/>
      <c r="Z109" s="6"/>
      <c r="AA109" s="6"/>
      <c r="AB109" s="6"/>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row>
    <row r="110" spans="3:91" x14ac:dyDescent="0.25">
      <c r="C110" s="4"/>
      <c r="D110" s="4"/>
      <c r="E110" s="7"/>
      <c r="F110" s="8"/>
      <c r="G110" s="4"/>
      <c r="H110" s="4"/>
      <c r="I110" s="4"/>
      <c r="J110" s="4"/>
      <c r="K110" s="4"/>
      <c r="L110" s="4"/>
      <c r="M110" s="4"/>
      <c r="N110" s="8"/>
      <c r="O110" s="8"/>
      <c r="P110" s="8"/>
      <c r="Q110" s="45"/>
      <c r="R110" s="45"/>
      <c r="S110" s="45"/>
      <c r="T110" s="4"/>
      <c r="U110" s="4"/>
      <c r="V110" s="4"/>
      <c r="W110" s="4"/>
      <c r="X110" s="4"/>
      <c r="Y110" s="6"/>
      <c r="Z110" s="6"/>
      <c r="AA110" s="6"/>
      <c r="AB110" s="6"/>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row>
    <row r="111" spans="3:91" x14ac:dyDescent="0.25">
      <c r="C111" s="4"/>
      <c r="D111" s="4"/>
      <c r="E111" s="7"/>
      <c r="F111" s="8"/>
      <c r="G111" s="4"/>
      <c r="H111" s="4"/>
      <c r="I111" s="4"/>
      <c r="J111" s="4"/>
      <c r="K111" s="4"/>
      <c r="L111" s="4"/>
      <c r="M111" s="4"/>
      <c r="N111" s="8"/>
      <c r="O111" s="8"/>
      <c r="P111" s="8"/>
      <c r="Q111" s="45"/>
      <c r="R111" s="45"/>
      <c r="S111" s="45"/>
      <c r="T111" s="4"/>
      <c r="U111" s="4"/>
      <c r="V111" s="4"/>
      <c r="W111" s="4"/>
      <c r="X111" s="4"/>
      <c r="Y111" s="6"/>
      <c r="Z111" s="6"/>
      <c r="AA111" s="6"/>
      <c r="AB111" s="6"/>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row>
    <row r="112" spans="3:91" x14ac:dyDescent="0.25">
      <c r="C112" s="4"/>
      <c r="D112" s="4"/>
      <c r="E112" s="7"/>
      <c r="F112" s="8"/>
      <c r="G112" s="4"/>
      <c r="H112" s="4"/>
      <c r="I112" s="4"/>
      <c r="J112" s="4"/>
      <c r="K112" s="4"/>
      <c r="L112" s="4"/>
      <c r="M112" s="4"/>
      <c r="N112" s="8"/>
      <c r="O112" s="8"/>
      <c r="P112" s="8"/>
      <c r="Q112" s="45"/>
      <c r="R112" s="45"/>
      <c r="S112" s="45"/>
      <c r="T112" s="4"/>
      <c r="U112" s="4"/>
      <c r="V112" s="4"/>
      <c r="W112" s="4"/>
      <c r="X112" s="4"/>
      <c r="Y112" s="6"/>
      <c r="Z112" s="6"/>
      <c r="AA112" s="6"/>
      <c r="AB112" s="6"/>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row>
    <row r="113" spans="3:91" x14ac:dyDescent="0.25">
      <c r="C113" s="4"/>
      <c r="D113" s="4"/>
      <c r="E113" s="7"/>
      <c r="F113" s="8"/>
      <c r="G113" s="4"/>
      <c r="H113" s="4"/>
      <c r="I113" s="4"/>
      <c r="J113" s="4"/>
      <c r="K113" s="4"/>
      <c r="L113" s="4"/>
      <c r="M113" s="4"/>
      <c r="N113" s="8"/>
      <c r="O113" s="8"/>
      <c r="P113" s="8"/>
      <c r="Q113" s="45"/>
      <c r="R113" s="45"/>
      <c r="S113" s="45"/>
      <c r="T113" s="4"/>
      <c r="U113" s="4"/>
      <c r="V113" s="4"/>
      <c r="W113" s="4"/>
      <c r="X113" s="4"/>
      <c r="Y113" s="6"/>
      <c r="Z113" s="6"/>
      <c r="AA113" s="6"/>
      <c r="AB113" s="6"/>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row>
    <row r="114" spans="3:91" x14ac:dyDescent="0.25">
      <c r="C114" s="4"/>
      <c r="D114" s="4"/>
      <c r="E114" s="7"/>
      <c r="F114" s="8"/>
      <c r="G114" s="4"/>
      <c r="H114" s="4"/>
      <c r="I114" s="4"/>
      <c r="J114" s="4"/>
      <c r="K114" s="4"/>
      <c r="L114" s="4"/>
      <c r="M114" s="4"/>
      <c r="N114" s="8"/>
      <c r="O114" s="8"/>
      <c r="P114" s="8"/>
      <c r="Q114" s="45"/>
      <c r="R114" s="45"/>
      <c r="S114" s="45"/>
      <c r="T114" s="4"/>
      <c r="U114" s="4"/>
      <c r="V114" s="4"/>
      <c r="W114" s="4"/>
      <c r="X114" s="4"/>
      <c r="Y114" s="6"/>
      <c r="Z114" s="6"/>
      <c r="AA114" s="6"/>
      <c r="AB114" s="6"/>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row>
    <row r="115" spans="3:91" x14ac:dyDescent="0.25">
      <c r="C115" s="4"/>
      <c r="D115" s="4"/>
      <c r="E115" s="7"/>
      <c r="F115" s="8"/>
      <c r="G115" s="4"/>
      <c r="H115" s="4"/>
      <c r="I115" s="4"/>
      <c r="J115" s="4"/>
      <c r="K115" s="4"/>
      <c r="L115" s="4"/>
      <c r="M115" s="4"/>
      <c r="N115" s="8"/>
      <c r="O115" s="8"/>
      <c r="P115" s="8"/>
      <c r="Q115" s="45"/>
      <c r="R115" s="45"/>
      <c r="S115" s="45"/>
      <c r="T115" s="4"/>
      <c r="U115" s="4"/>
      <c r="V115" s="4"/>
      <c r="W115" s="4"/>
      <c r="X115" s="4"/>
      <c r="Y115" s="6"/>
      <c r="Z115" s="6"/>
      <c r="AA115" s="6"/>
      <c r="AB115" s="6"/>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row>
    <row r="116" spans="3:91" x14ac:dyDescent="0.25">
      <c r="C116" s="4"/>
      <c r="D116" s="4"/>
      <c r="E116" s="7"/>
      <c r="F116" s="8"/>
      <c r="G116" s="4"/>
      <c r="H116" s="4"/>
      <c r="I116" s="4"/>
      <c r="J116" s="4"/>
      <c r="K116" s="4"/>
      <c r="L116" s="4"/>
      <c r="M116" s="4"/>
      <c r="N116" s="8"/>
      <c r="O116" s="8"/>
      <c r="P116" s="8"/>
      <c r="Q116" s="45"/>
      <c r="R116" s="45"/>
      <c r="S116" s="45"/>
      <c r="T116" s="4"/>
      <c r="U116" s="4"/>
      <c r="V116" s="4"/>
      <c r="W116" s="4"/>
      <c r="X116" s="4"/>
      <c r="Y116" s="6"/>
      <c r="Z116" s="6"/>
      <c r="AA116" s="6"/>
      <c r="AB116" s="6"/>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row>
    <row r="117" spans="3:91" x14ac:dyDescent="0.25">
      <c r="C117" s="4"/>
      <c r="D117" s="4"/>
      <c r="E117" s="7"/>
      <c r="F117" s="8"/>
      <c r="G117" s="4"/>
      <c r="H117" s="4"/>
      <c r="I117" s="4"/>
      <c r="J117" s="4"/>
      <c r="K117" s="4"/>
      <c r="L117" s="4"/>
      <c r="M117" s="4"/>
      <c r="N117" s="8"/>
      <c r="O117" s="8"/>
      <c r="P117" s="8"/>
      <c r="Q117" s="45"/>
      <c r="R117" s="45"/>
      <c r="S117" s="45"/>
      <c r="T117" s="4"/>
      <c r="U117" s="4"/>
      <c r="V117" s="4"/>
      <c r="W117" s="4"/>
      <c r="X117" s="4"/>
      <c r="Y117" s="6"/>
      <c r="Z117" s="6"/>
      <c r="AA117" s="6"/>
      <c r="AB117" s="6"/>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row>
    <row r="118" spans="3:91" x14ac:dyDescent="0.25">
      <c r="C118" s="4"/>
      <c r="D118" s="4"/>
      <c r="E118" s="7"/>
      <c r="F118" s="8"/>
      <c r="G118" s="4"/>
      <c r="H118" s="4"/>
      <c r="I118" s="4"/>
      <c r="J118" s="4"/>
      <c r="K118" s="4"/>
      <c r="L118" s="4"/>
      <c r="M118" s="4"/>
      <c r="N118" s="8"/>
      <c r="O118" s="8"/>
      <c r="P118" s="8"/>
      <c r="Q118" s="45"/>
      <c r="R118" s="45"/>
      <c r="S118" s="45"/>
      <c r="T118" s="4"/>
      <c r="U118" s="4"/>
      <c r="V118" s="4"/>
      <c r="W118" s="4"/>
      <c r="X118" s="4"/>
      <c r="Y118" s="6"/>
      <c r="Z118" s="6"/>
      <c r="AA118" s="6"/>
      <c r="AB118" s="6"/>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row>
    <row r="119" spans="3:91" x14ac:dyDescent="0.25">
      <c r="C119" s="4"/>
      <c r="D119" s="4"/>
      <c r="E119" s="7"/>
      <c r="F119" s="8"/>
      <c r="G119" s="4"/>
      <c r="H119" s="4"/>
      <c r="I119" s="4"/>
      <c r="J119" s="4"/>
      <c r="K119" s="4"/>
      <c r="L119" s="4"/>
      <c r="M119" s="4"/>
      <c r="N119" s="8"/>
      <c r="O119" s="8"/>
      <c r="P119" s="8"/>
      <c r="Q119" s="45"/>
      <c r="R119" s="45"/>
      <c r="S119" s="45"/>
      <c r="T119" s="4"/>
      <c r="U119" s="4"/>
      <c r="V119" s="4"/>
      <c r="W119" s="4"/>
      <c r="X119" s="4"/>
      <c r="Y119" s="6"/>
      <c r="Z119" s="6"/>
      <c r="AA119" s="6"/>
      <c r="AB119" s="6"/>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row>
    <row r="120" spans="3:91" x14ac:dyDescent="0.25">
      <c r="C120" s="4"/>
      <c r="D120" s="4"/>
      <c r="E120" s="7"/>
      <c r="F120" s="8"/>
      <c r="G120" s="4"/>
      <c r="H120" s="4"/>
      <c r="I120" s="4"/>
      <c r="J120" s="4"/>
      <c r="K120" s="4"/>
      <c r="L120" s="4"/>
      <c r="M120" s="4"/>
      <c r="N120" s="8"/>
      <c r="O120" s="8"/>
      <c r="P120" s="8"/>
      <c r="Q120" s="45"/>
      <c r="R120" s="45"/>
      <c r="S120" s="45"/>
      <c r="T120" s="4"/>
      <c r="U120" s="4"/>
      <c r="V120" s="4"/>
      <c r="W120" s="4"/>
      <c r="X120" s="4"/>
      <c r="Y120" s="6"/>
      <c r="Z120" s="6"/>
      <c r="AA120" s="6"/>
      <c r="AB120" s="6"/>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row>
    <row r="121" spans="3:91" x14ac:dyDescent="0.25">
      <c r="C121" s="4"/>
      <c r="D121" s="4"/>
      <c r="E121" s="7"/>
      <c r="F121" s="8"/>
      <c r="G121" s="4"/>
      <c r="H121" s="4"/>
      <c r="I121" s="4"/>
      <c r="J121" s="4"/>
      <c r="K121" s="4"/>
      <c r="L121" s="4"/>
      <c r="M121" s="4"/>
      <c r="N121" s="8"/>
      <c r="O121" s="8"/>
      <c r="P121" s="8"/>
      <c r="Q121" s="45"/>
      <c r="R121" s="45"/>
      <c r="S121" s="45"/>
      <c r="T121" s="4"/>
      <c r="U121" s="4"/>
      <c r="V121" s="4"/>
      <c r="W121" s="4"/>
      <c r="X121" s="4"/>
      <c r="Y121" s="6"/>
      <c r="Z121" s="6"/>
      <c r="AA121" s="6"/>
      <c r="AB121" s="6"/>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row>
    <row r="122" spans="3:91" x14ac:dyDescent="0.25">
      <c r="C122" s="4"/>
      <c r="D122" s="4"/>
      <c r="E122" s="7"/>
      <c r="F122" s="8"/>
      <c r="G122" s="4"/>
      <c r="H122" s="4"/>
      <c r="I122" s="4"/>
      <c r="J122" s="4"/>
      <c r="K122" s="4"/>
      <c r="L122" s="4"/>
      <c r="M122" s="4"/>
      <c r="N122" s="8"/>
      <c r="O122" s="8"/>
      <c r="P122" s="8"/>
      <c r="Q122" s="45"/>
      <c r="R122" s="45"/>
      <c r="S122" s="45"/>
      <c r="T122" s="4"/>
      <c r="U122" s="4"/>
      <c r="V122" s="4"/>
      <c r="W122" s="4"/>
      <c r="X122" s="4"/>
      <c r="Y122" s="6"/>
      <c r="Z122" s="6"/>
      <c r="AA122" s="6"/>
      <c r="AB122" s="6"/>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row>
    <row r="123" spans="3:91" x14ac:dyDescent="0.25">
      <c r="C123" s="4"/>
      <c r="D123" s="4"/>
      <c r="E123" s="7"/>
      <c r="F123" s="8"/>
      <c r="G123" s="4"/>
      <c r="H123" s="4"/>
      <c r="I123" s="4"/>
      <c r="J123" s="4"/>
      <c r="K123" s="4"/>
      <c r="L123" s="4"/>
      <c r="M123" s="4"/>
      <c r="N123" s="8"/>
      <c r="O123" s="8"/>
      <c r="P123" s="8"/>
      <c r="Q123" s="45"/>
      <c r="R123" s="45"/>
      <c r="S123" s="45"/>
      <c r="T123" s="4"/>
      <c r="U123" s="4"/>
      <c r="V123" s="4"/>
      <c r="W123" s="4"/>
      <c r="X123" s="4"/>
      <c r="Y123" s="6"/>
      <c r="Z123" s="6"/>
      <c r="AA123" s="6"/>
      <c r="AB123" s="6"/>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row>
    <row r="124" spans="3:91" x14ac:dyDescent="0.25">
      <c r="C124" s="4"/>
      <c r="D124" s="4"/>
      <c r="E124" s="7"/>
      <c r="F124" s="8"/>
      <c r="G124" s="4"/>
      <c r="H124" s="4"/>
      <c r="I124" s="4"/>
      <c r="J124" s="4"/>
      <c r="K124" s="4"/>
      <c r="L124" s="4"/>
      <c r="M124" s="4"/>
      <c r="N124" s="8"/>
      <c r="O124" s="8"/>
      <c r="P124" s="8"/>
      <c r="Q124" s="45"/>
      <c r="R124" s="45"/>
      <c r="S124" s="45"/>
      <c r="T124" s="4"/>
      <c r="U124" s="4"/>
      <c r="V124" s="4"/>
      <c r="W124" s="4"/>
      <c r="X124" s="4"/>
      <c r="Y124" s="6"/>
      <c r="Z124" s="6"/>
      <c r="AA124" s="6"/>
      <c r="AB124" s="6"/>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row>
    <row r="125" spans="3:91" x14ac:dyDescent="0.25">
      <c r="C125" s="4"/>
      <c r="D125" s="4"/>
      <c r="E125" s="7"/>
      <c r="F125" s="8"/>
      <c r="G125" s="4"/>
      <c r="H125" s="4"/>
      <c r="I125" s="4"/>
      <c r="J125" s="4"/>
      <c r="K125" s="4"/>
      <c r="L125" s="4"/>
      <c r="M125" s="4"/>
      <c r="N125" s="8"/>
      <c r="O125" s="8"/>
      <c r="P125" s="8"/>
      <c r="Q125" s="45"/>
      <c r="R125" s="45"/>
      <c r="S125" s="45"/>
      <c r="T125" s="4"/>
      <c r="U125" s="4"/>
      <c r="V125" s="4"/>
      <c r="W125" s="4"/>
      <c r="X125" s="4"/>
      <c r="Y125" s="6"/>
      <c r="Z125" s="6"/>
      <c r="AA125" s="6"/>
      <c r="AB125" s="6"/>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row>
    <row r="126" spans="3:91" x14ac:dyDescent="0.25">
      <c r="C126" s="4"/>
      <c r="D126" s="4"/>
      <c r="E126" s="7"/>
      <c r="F126" s="8"/>
      <c r="G126" s="4"/>
      <c r="H126" s="4"/>
      <c r="I126" s="4"/>
      <c r="J126" s="4"/>
      <c r="K126" s="4"/>
      <c r="L126" s="4"/>
      <c r="M126" s="4"/>
      <c r="N126" s="8"/>
      <c r="O126" s="8"/>
      <c r="P126" s="8"/>
      <c r="Q126" s="45"/>
      <c r="R126" s="45"/>
      <c r="S126" s="45"/>
      <c r="T126" s="4"/>
      <c r="U126" s="4"/>
      <c r="V126" s="4"/>
      <c r="W126" s="4"/>
      <c r="X126" s="4"/>
      <c r="Y126" s="6"/>
      <c r="Z126" s="6"/>
      <c r="AA126" s="6"/>
      <c r="AB126" s="6"/>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row>
    <row r="127" spans="3:91" x14ac:dyDescent="0.25">
      <c r="C127" s="4"/>
      <c r="D127" s="4"/>
      <c r="E127" s="7"/>
      <c r="F127" s="8"/>
      <c r="G127" s="4"/>
      <c r="H127" s="4"/>
      <c r="I127" s="4"/>
      <c r="J127" s="4"/>
      <c r="K127" s="4"/>
      <c r="L127" s="4"/>
      <c r="M127" s="4"/>
      <c r="N127" s="8"/>
      <c r="O127" s="8"/>
      <c r="P127" s="8"/>
      <c r="Q127" s="45"/>
      <c r="R127" s="45"/>
      <c r="S127" s="45"/>
      <c r="T127" s="4"/>
      <c r="U127" s="4"/>
      <c r="V127" s="4"/>
      <c r="W127" s="4"/>
      <c r="X127" s="4"/>
      <c r="Y127" s="6"/>
      <c r="Z127" s="6"/>
      <c r="AA127" s="6"/>
      <c r="AB127" s="6"/>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row>
    <row r="128" spans="3:91" x14ac:dyDescent="0.25">
      <c r="C128" s="4"/>
      <c r="D128" s="4"/>
      <c r="E128" s="7"/>
      <c r="F128" s="8"/>
      <c r="G128" s="4"/>
      <c r="H128" s="4"/>
      <c r="I128" s="4"/>
      <c r="J128" s="4"/>
      <c r="K128" s="4"/>
      <c r="L128" s="4"/>
      <c r="M128" s="4"/>
      <c r="N128" s="8"/>
      <c r="O128" s="8"/>
      <c r="P128" s="8"/>
      <c r="Q128" s="45"/>
      <c r="R128" s="45"/>
      <c r="S128" s="45"/>
      <c r="T128" s="4"/>
      <c r="U128" s="4"/>
      <c r="V128" s="4"/>
      <c r="W128" s="4"/>
      <c r="X128" s="4"/>
      <c r="Y128" s="6"/>
      <c r="Z128" s="6"/>
      <c r="AA128" s="6"/>
      <c r="AB128" s="6"/>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row>
    <row r="129" spans="3:91" x14ac:dyDescent="0.25">
      <c r="C129" s="4"/>
      <c r="D129" s="4"/>
      <c r="E129" s="7"/>
      <c r="F129" s="8"/>
      <c r="G129" s="4"/>
      <c r="H129" s="4"/>
      <c r="I129" s="4"/>
      <c r="J129" s="4"/>
      <c r="K129" s="4"/>
      <c r="L129" s="4"/>
      <c r="M129" s="4"/>
      <c r="N129" s="8"/>
      <c r="O129" s="8"/>
      <c r="P129" s="8"/>
      <c r="Q129" s="45"/>
      <c r="R129" s="45"/>
      <c r="S129" s="45"/>
      <c r="T129" s="4"/>
      <c r="U129" s="4"/>
      <c r="V129" s="4"/>
      <c r="W129" s="4"/>
      <c r="X129" s="4"/>
      <c r="Y129" s="6"/>
      <c r="Z129" s="6"/>
      <c r="AA129" s="6"/>
      <c r="AB129" s="6"/>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row>
    <row r="130" spans="3:91" x14ac:dyDescent="0.25">
      <c r="C130" s="4"/>
      <c r="D130" s="4"/>
      <c r="E130" s="7"/>
      <c r="F130" s="8"/>
      <c r="G130" s="4"/>
      <c r="H130" s="4"/>
      <c r="I130" s="4"/>
      <c r="J130" s="4"/>
      <c r="K130" s="4"/>
      <c r="L130" s="4"/>
      <c r="M130" s="4"/>
      <c r="N130" s="8"/>
      <c r="O130" s="8"/>
      <c r="P130" s="8"/>
      <c r="Q130" s="45"/>
      <c r="R130" s="45"/>
      <c r="S130" s="45"/>
      <c r="T130" s="4"/>
      <c r="U130" s="4"/>
      <c r="V130" s="4"/>
      <c r="W130" s="4"/>
      <c r="X130" s="4"/>
      <c r="Y130" s="6"/>
      <c r="Z130" s="6"/>
      <c r="AA130" s="6"/>
      <c r="AB130" s="6"/>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row>
    <row r="131" spans="3:91" x14ac:dyDescent="0.25">
      <c r="C131" s="4"/>
      <c r="D131" s="4"/>
      <c r="E131" s="7"/>
      <c r="F131" s="8"/>
      <c r="G131" s="4"/>
      <c r="H131" s="4"/>
      <c r="I131" s="4"/>
      <c r="J131" s="4"/>
      <c r="K131" s="4"/>
      <c r="L131" s="4"/>
      <c r="M131" s="4"/>
      <c r="N131" s="8"/>
      <c r="O131" s="8"/>
      <c r="P131" s="8"/>
      <c r="Q131" s="45"/>
      <c r="R131" s="45"/>
      <c r="S131" s="45"/>
      <c r="T131" s="4"/>
      <c r="U131" s="4"/>
      <c r="V131" s="4"/>
      <c r="W131" s="4"/>
      <c r="X131" s="4"/>
      <c r="Y131" s="6"/>
      <c r="Z131" s="6"/>
      <c r="AA131" s="6"/>
      <c r="AB131" s="6"/>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row>
    <row r="132" spans="3:91" x14ac:dyDescent="0.25">
      <c r="C132" s="4"/>
      <c r="D132" s="4"/>
      <c r="E132" s="7"/>
      <c r="F132" s="8"/>
      <c r="G132" s="4"/>
      <c r="H132" s="4"/>
      <c r="I132" s="4"/>
      <c r="J132" s="4"/>
      <c r="K132" s="4"/>
      <c r="L132" s="4"/>
      <c r="M132" s="4"/>
      <c r="N132" s="8"/>
      <c r="O132" s="8"/>
      <c r="P132" s="8"/>
      <c r="Q132" s="45"/>
      <c r="R132" s="45"/>
      <c r="S132" s="45"/>
      <c r="T132" s="4"/>
      <c r="U132" s="4"/>
      <c r="V132" s="4"/>
      <c r="W132" s="4"/>
      <c r="X132" s="4"/>
      <c r="Y132" s="6"/>
      <c r="Z132" s="6"/>
      <c r="AA132" s="6"/>
      <c r="AB132" s="6"/>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row>
    <row r="133" spans="3:91" x14ac:dyDescent="0.25">
      <c r="C133" s="4"/>
      <c r="D133" s="4"/>
      <c r="E133" s="7"/>
      <c r="F133" s="8"/>
      <c r="G133" s="4"/>
      <c r="H133" s="4"/>
      <c r="I133" s="4"/>
      <c r="J133" s="4"/>
      <c r="K133" s="4"/>
      <c r="L133" s="4"/>
      <c r="M133" s="4"/>
      <c r="N133" s="8"/>
      <c r="O133" s="8"/>
      <c r="P133" s="8"/>
      <c r="Q133" s="45"/>
      <c r="R133" s="45"/>
      <c r="S133" s="45"/>
      <c r="T133" s="4"/>
      <c r="U133" s="4"/>
      <c r="V133" s="4"/>
      <c r="W133" s="4"/>
      <c r="X133" s="4"/>
      <c r="Y133" s="6"/>
      <c r="Z133" s="6"/>
      <c r="AA133" s="6"/>
      <c r="AB133" s="6"/>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row>
    <row r="134" spans="3:91" x14ac:dyDescent="0.25">
      <c r="C134" s="4"/>
      <c r="D134" s="4"/>
      <c r="E134" s="7"/>
      <c r="F134" s="8"/>
      <c r="G134" s="4"/>
      <c r="H134" s="4"/>
      <c r="I134" s="4"/>
      <c r="J134" s="4"/>
      <c r="K134" s="4"/>
      <c r="L134" s="4"/>
      <c r="M134" s="4"/>
      <c r="N134" s="8"/>
      <c r="O134" s="8"/>
      <c r="P134" s="8"/>
      <c r="Q134" s="45"/>
      <c r="R134" s="45"/>
      <c r="S134" s="45"/>
      <c r="T134" s="4"/>
      <c r="U134" s="4"/>
      <c r="V134" s="4"/>
      <c r="W134" s="4"/>
      <c r="X134" s="4"/>
      <c r="Y134" s="6"/>
      <c r="Z134" s="6"/>
      <c r="AA134" s="6"/>
      <c r="AB134" s="6"/>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row>
    <row r="135" spans="3:91" x14ac:dyDescent="0.25">
      <c r="C135" s="4"/>
      <c r="D135" s="4"/>
      <c r="E135" s="7"/>
      <c r="F135" s="8"/>
      <c r="G135" s="4"/>
      <c r="H135" s="4"/>
      <c r="I135" s="4"/>
      <c r="J135" s="4"/>
      <c r="K135" s="4"/>
      <c r="L135" s="4"/>
      <c r="M135" s="4"/>
      <c r="N135" s="8"/>
      <c r="O135" s="8"/>
      <c r="P135" s="8"/>
      <c r="Q135" s="45"/>
      <c r="R135" s="45"/>
      <c r="S135" s="45"/>
      <c r="T135" s="4"/>
      <c r="U135" s="4"/>
      <c r="V135" s="4"/>
      <c r="W135" s="4"/>
      <c r="X135" s="4"/>
      <c r="Y135" s="6"/>
      <c r="Z135" s="6"/>
      <c r="AA135" s="6"/>
      <c r="AB135" s="6"/>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row>
    <row r="136" spans="3:91" x14ac:dyDescent="0.25">
      <c r="C136" s="4"/>
      <c r="D136" s="4"/>
      <c r="E136" s="7"/>
      <c r="F136" s="8"/>
      <c r="G136" s="4"/>
      <c r="H136" s="4"/>
      <c r="I136" s="4"/>
      <c r="J136" s="4"/>
      <c r="K136" s="4"/>
      <c r="L136" s="4"/>
      <c r="M136" s="4"/>
      <c r="N136" s="8"/>
      <c r="O136" s="8"/>
      <c r="P136" s="8"/>
      <c r="Q136" s="45"/>
      <c r="R136" s="45"/>
      <c r="S136" s="45"/>
      <c r="T136" s="4"/>
      <c r="U136" s="4"/>
      <c r="V136" s="4"/>
      <c r="W136" s="4"/>
      <c r="X136" s="4"/>
      <c r="Y136" s="6"/>
      <c r="Z136" s="6"/>
      <c r="AA136" s="6"/>
      <c r="AB136" s="6"/>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row>
    <row r="137" spans="3:91" x14ac:dyDescent="0.25">
      <c r="C137" s="4"/>
      <c r="D137" s="4"/>
      <c r="E137" s="7"/>
      <c r="F137" s="8"/>
      <c r="G137" s="4"/>
      <c r="H137" s="4"/>
      <c r="I137" s="4"/>
      <c r="J137" s="4"/>
      <c r="K137" s="4"/>
      <c r="L137" s="4"/>
      <c r="M137" s="4"/>
      <c r="N137" s="8"/>
      <c r="O137" s="8"/>
      <c r="P137" s="8"/>
      <c r="Q137" s="45"/>
      <c r="R137" s="45"/>
      <c r="S137" s="45"/>
      <c r="T137" s="4"/>
      <c r="U137" s="4"/>
      <c r="V137" s="4"/>
      <c r="W137" s="4"/>
      <c r="X137" s="4"/>
      <c r="Y137" s="6"/>
      <c r="Z137" s="6"/>
      <c r="AA137" s="6"/>
      <c r="AB137" s="6"/>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row>
    <row r="138" spans="3:91" x14ac:dyDescent="0.25">
      <c r="C138" s="4"/>
      <c r="D138" s="4"/>
      <c r="E138" s="7"/>
      <c r="F138" s="8"/>
      <c r="G138" s="4"/>
      <c r="H138" s="4"/>
      <c r="I138" s="4"/>
      <c r="J138" s="4"/>
      <c r="K138" s="4"/>
      <c r="L138" s="4"/>
      <c r="M138" s="4"/>
      <c r="N138" s="8"/>
      <c r="O138" s="8"/>
      <c r="P138" s="8"/>
      <c r="Q138" s="45"/>
      <c r="R138" s="45"/>
      <c r="S138" s="45"/>
      <c r="T138" s="4"/>
      <c r="U138" s="4"/>
      <c r="V138" s="4"/>
      <c r="W138" s="4"/>
      <c r="X138" s="4"/>
      <c r="Y138" s="6"/>
      <c r="Z138" s="6"/>
      <c r="AA138" s="6"/>
      <c r="AB138" s="6"/>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row>
    <row r="139" spans="3:91" x14ac:dyDescent="0.25">
      <c r="C139" s="4"/>
      <c r="D139" s="4"/>
      <c r="E139" s="7"/>
      <c r="F139" s="8"/>
      <c r="G139" s="4"/>
      <c r="H139" s="4"/>
      <c r="I139" s="4"/>
      <c r="J139" s="4"/>
      <c r="K139" s="4"/>
      <c r="L139" s="4"/>
      <c r="M139" s="4"/>
      <c r="N139" s="8"/>
      <c r="O139" s="8"/>
      <c r="P139" s="8"/>
      <c r="Q139" s="45"/>
      <c r="R139" s="45"/>
      <c r="S139" s="45"/>
      <c r="T139" s="4"/>
      <c r="U139" s="4"/>
      <c r="V139" s="4"/>
      <c r="W139" s="4"/>
      <c r="X139" s="4"/>
      <c r="Y139" s="6"/>
      <c r="Z139" s="6"/>
      <c r="AA139" s="6"/>
      <c r="AB139" s="6"/>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row>
    <row r="140" spans="3:91" x14ac:dyDescent="0.25">
      <c r="C140" s="4"/>
      <c r="D140" s="4"/>
      <c r="E140" s="7"/>
      <c r="F140" s="8"/>
      <c r="G140" s="4"/>
      <c r="H140" s="4"/>
      <c r="I140" s="4"/>
      <c r="J140" s="4"/>
      <c r="K140" s="4"/>
      <c r="L140" s="4"/>
      <c r="M140" s="4"/>
      <c r="N140" s="8"/>
      <c r="O140" s="8"/>
      <c r="P140" s="8"/>
      <c r="Q140" s="45"/>
      <c r="R140" s="45"/>
      <c r="S140" s="45"/>
      <c r="T140" s="4"/>
      <c r="U140" s="4"/>
      <c r="V140" s="4"/>
      <c r="W140" s="4"/>
      <c r="X140" s="4"/>
      <c r="Y140" s="6"/>
      <c r="Z140" s="6"/>
      <c r="AA140" s="6"/>
      <c r="AB140" s="6"/>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row>
    <row r="141" spans="3:91" x14ac:dyDescent="0.25">
      <c r="C141" s="4"/>
      <c r="D141" s="4"/>
      <c r="E141" s="7"/>
      <c r="F141" s="8"/>
      <c r="G141" s="4"/>
      <c r="H141" s="4"/>
      <c r="I141" s="4"/>
      <c r="J141" s="4"/>
      <c r="K141" s="4"/>
      <c r="L141" s="4"/>
      <c r="M141" s="4"/>
      <c r="N141" s="8"/>
      <c r="O141" s="8"/>
      <c r="P141" s="8"/>
      <c r="Q141" s="45"/>
      <c r="R141" s="45"/>
      <c r="S141" s="45"/>
      <c r="T141" s="4"/>
      <c r="U141" s="4"/>
      <c r="V141" s="4"/>
      <c r="W141" s="4"/>
      <c r="X141" s="4"/>
      <c r="Y141" s="6"/>
      <c r="Z141" s="6"/>
      <c r="AA141" s="6"/>
      <c r="AB141" s="6"/>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row>
    <row r="142" spans="3:91" x14ac:dyDescent="0.25">
      <c r="C142" s="4"/>
      <c r="D142" s="4"/>
      <c r="E142" s="7"/>
      <c r="F142" s="8"/>
      <c r="G142" s="4"/>
      <c r="H142" s="4"/>
      <c r="I142" s="4"/>
      <c r="J142" s="4"/>
      <c r="K142" s="4"/>
      <c r="L142" s="4"/>
      <c r="M142" s="4"/>
      <c r="N142" s="8"/>
      <c r="O142" s="8"/>
      <c r="P142" s="8"/>
      <c r="Q142" s="45"/>
      <c r="R142" s="45"/>
      <c r="S142" s="45"/>
      <c r="T142" s="4"/>
      <c r="U142" s="4"/>
      <c r="V142" s="4"/>
      <c r="W142" s="4"/>
      <c r="X142" s="4"/>
      <c r="Y142" s="6"/>
      <c r="Z142" s="6"/>
      <c r="AA142" s="6"/>
      <c r="AB142" s="6"/>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row>
    <row r="143" spans="3:91" x14ac:dyDescent="0.25">
      <c r="C143" s="4"/>
      <c r="D143" s="4"/>
      <c r="E143" s="7"/>
      <c r="F143" s="8"/>
      <c r="G143" s="4"/>
      <c r="H143" s="4"/>
      <c r="I143" s="4"/>
      <c r="J143" s="4"/>
      <c r="K143" s="4"/>
      <c r="L143" s="4"/>
      <c r="M143" s="4"/>
      <c r="N143" s="8"/>
      <c r="O143" s="8"/>
      <c r="P143" s="8"/>
      <c r="Q143" s="45"/>
      <c r="R143" s="45"/>
      <c r="S143" s="45"/>
      <c r="T143" s="4"/>
      <c r="U143" s="4"/>
      <c r="V143" s="4"/>
      <c r="W143" s="4"/>
      <c r="X143" s="4"/>
      <c r="Y143" s="6"/>
      <c r="Z143" s="6"/>
      <c r="AA143" s="6"/>
      <c r="AB143" s="6"/>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row>
    <row r="144" spans="3:91" x14ac:dyDescent="0.25">
      <c r="C144" s="4"/>
      <c r="D144" s="4"/>
      <c r="E144" s="7"/>
      <c r="F144" s="8"/>
      <c r="G144" s="4"/>
      <c r="H144" s="4"/>
      <c r="I144" s="4"/>
      <c r="J144" s="4"/>
      <c r="K144" s="4"/>
      <c r="L144" s="4"/>
      <c r="M144" s="4"/>
      <c r="N144" s="8"/>
      <c r="O144" s="8"/>
      <c r="P144" s="8"/>
      <c r="Q144" s="45"/>
      <c r="R144" s="45"/>
      <c r="S144" s="45"/>
      <c r="T144" s="4"/>
      <c r="U144" s="4"/>
      <c r="V144" s="4"/>
      <c r="W144" s="4"/>
      <c r="X144" s="4"/>
      <c r="Y144" s="6"/>
      <c r="Z144" s="6"/>
      <c r="AA144" s="6"/>
      <c r="AB144" s="6"/>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row>
    <row r="145" spans="3:91" x14ac:dyDescent="0.25">
      <c r="C145" s="4"/>
      <c r="D145" s="4"/>
      <c r="E145" s="7"/>
      <c r="F145" s="8"/>
      <c r="G145" s="4"/>
      <c r="H145" s="4"/>
      <c r="I145" s="4"/>
      <c r="J145" s="4"/>
      <c r="K145" s="4"/>
      <c r="L145" s="4"/>
      <c r="M145" s="4"/>
      <c r="N145" s="8"/>
      <c r="O145" s="8"/>
      <c r="P145" s="8"/>
      <c r="Q145" s="45"/>
      <c r="R145" s="45"/>
      <c r="S145" s="45"/>
      <c r="T145" s="4"/>
      <c r="U145" s="4"/>
      <c r="V145" s="4"/>
      <c r="W145" s="4"/>
      <c r="X145" s="4"/>
      <c r="Y145" s="6"/>
      <c r="Z145" s="6"/>
      <c r="AA145" s="6"/>
      <c r="AB145" s="6"/>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row>
    <row r="146" spans="3:91" x14ac:dyDescent="0.25">
      <c r="C146" s="4"/>
      <c r="D146" s="4"/>
      <c r="E146" s="7"/>
      <c r="F146" s="8"/>
      <c r="G146" s="4"/>
      <c r="H146" s="4"/>
      <c r="I146" s="4"/>
      <c r="J146" s="4"/>
      <c r="K146" s="4"/>
      <c r="L146" s="4"/>
      <c r="M146" s="4"/>
      <c r="N146" s="8"/>
      <c r="O146" s="8"/>
      <c r="P146" s="8"/>
      <c r="Q146" s="45"/>
      <c r="R146" s="45"/>
      <c r="S146" s="45"/>
      <c r="T146" s="4"/>
      <c r="U146" s="4"/>
      <c r="V146" s="4"/>
      <c r="W146" s="4"/>
      <c r="X146" s="4"/>
      <c r="Y146" s="6"/>
      <c r="Z146" s="6"/>
      <c r="AA146" s="6"/>
      <c r="AB146" s="6"/>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row>
    <row r="147" spans="3:91" x14ac:dyDescent="0.25">
      <c r="C147" s="4"/>
      <c r="D147" s="4"/>
      <c r="E147" s="7"/>
      <c r="F147" s="8"/>
      <c r="G147" s="4"/>
      <c r="H147" s="4"/>
      <c r="I147" s="4"/>
      <c r="J147" s="4"/>
      <c r="K147" s="4"/>
      <c r="L147" s="4"/>
      <c r="M147" s="4"/>
      <c r="N147" s="8"/>
      <c r="O147" s="8"/>
      <c r="P147" s="8"/>
      <c r="Q147" s="45"/>
      <c r="R147" s="45"/>
      <c r="S147" s="45"/>
      <c r="T147" s="4"/>
      <c r="U147" s="4"/>
      <c r="V147" s="4"/>
      <c r="W147" s="4"/>
      <c r="X147" s="4"/>
      <c r="Y147" s="6"/>
      <c r="Z147" s="6"/>
      <c r="AA147" s="6"/>
      <c r="AB147" s="6"/>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row>
    <row r="148" spans="3:91" x14ac:dyDescent="0.25">
      <c r="C148" s="4"/>
      <c r="D148" s="4"/>
      <c r="E148" s="7"/>
      <c r="F148" s="8"/>
      <c r="G148" s="4"/>
      <c r="H148" s="4"/>
      <c r="I148" s="4"/>
      <c r="J148" s="4"/>
      <c r="K148" s="4"/>
      <c r="L148" s="4"/>
      <c r="M148" s="4"/>
      <c r="N148" s="8"/>
      <c r="O148" s="8"/>
      <c r="P148" s="8"/>
      <c r="Q148" s="45"/>
      <c r="R148" s="45"/>
      <c r="S148" s="45"/>
      <c r="T148" s="4"/>
      <c r="U148" s="4"/>
      <c r="V148" s="4"/>
      <c r="W148" s="4"/>
      <c r="X148" s="4"/>
      <c r="Y148" s="6"/>
      <c r="Z148" s="6"/>
      <c r="AA148" s="6"/>
      <c r="AB148" s="6"/>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row>
    <row r="149" spans="3:91" x14ac:dyDescent="0.25">
      <c r="C149" s="4"/>
      <c r="D149" s="4"/>
      <c r="E149" s="7"/>
      <c r="F149" s="8"/>
      <c r="G149" s="4"/>
      <c r="H149" s="4"/>
      <c r="I149" s="4"/>
      <c r="J149" s="4"/>
      <c r="K149" s="4"/>
      <c r="L149" s="4"/>
      <c r="M149" s="4"/>
      <c r="N149" s="8"/>
      <c r="O149" s="8"/>
      <c r="P149" s="8"/>
      <c r="Q149" s="45"/>
      <c r="R149" s="45"/>
      <c r="S149" s="45"/>
      <c r="T149" s="4"/>
      <c r="U149" s="4"/>
      <c r="V149" s="4"/>
      <c r="W149" s="4"/>
      <c r="X149" s="4"/>
      <c r="Y149" s="6"/>
      <c r="Z149" s="6"/>
      <c r="AA149" s="6"/>
      <c r="AB149" s="6"/>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row>
    <row r="150" spans="3:91" x14ac:dyDescent="0.25">
      <c r="C150" s="4"/>
      <c r="D150" s="4"/>
      <c r="E150" s="7"/>
      <c r="F150" s="8"/>
      <c r="G150" s="4"/>
      <c r="H150" s="4"/>
      <c r="I150" s="4"/>
      <c r="J150" s="4"/>
      <c r="K150" s="4"/>
      <c r="L150" s="4"/>
      <c r="M150" s="4"/>
      <c r="N150" s="8"/>
      <c r="O150" s="8"/>
      <c r="P150" s="8"/>
      <c r="Q150" s="45"/>
      <c r="R150" s="45"/>
      <c r="S150" s="45"/>
      <c r="T150" s="4"/>
      <c r="U150" s="4"/>
      <c r="V150" s="4"/>
      <c r="W150" s="4"/>
      <c r="X150" s="4"/>
      <c r="Y150" s="6"/>
      <c r="Z150" s="6"/>
      <c r="AA150" s="6"/>
      <c r="AB150" s="6"/>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row>
    <row r="151" spans="3:91" x14ac:dyDescent="0.25">
      <c r="C151" s="4"/>
      <c r="D151" s="4"/>
      <c r="E151" s="7"/>
      <c r="F151" s="8"/>
      <c r="G151" s="4"/>
      <c r="H151" s="4"/>
      <c r="I151" s="4"/>
      <c r="J151" s="4"/>
      <c r="K151" s="4"/>
      <c r="L151" s="4"/>
      <c r="M151" s="4"/>
      <c r="N151" s="8"/>
      <c r="O151" s="8"/>
      <c r="P151" s="8"/>
      <c r="Q151" s="45"/>
      <c r="R151" s="45"/>
      <c r="S151" s="45"/>
      <c r="T151" s="4"/>
      <c r="U151" s="4"/>
      <c r="V151" s="4"/>
      <c r="W151" s="4"/>
      <c r="X151" s="4"/>
      <c r="Y151" s="6"/>
      <c r="Z151" s="6"/>
      <c r="AA151" s="6"/>
      <c r="AB151" s="6"/>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row>
    <row r="152" spans="3:91" x14ac:dyDescent="0.25">
      <c r="C152" s="4"/>
      <c r="D152" s="4"/>
      <c r="E152" s="7"/>
      <c r="F152" s="8"/>
      <c r="G152" s="4"/>
      <c r="H152" s="4"/>
      <c r="I152" s="4"/>
      <c r="J152" s="4"/>
      <c r="K152" s="4"/>
      <c r="L152" s="4"/>
      <c r="M152" s="4"/>
      <c r="N152" s="8"/>
      <c r="O152" s="8"/>
      <c r="P152" s="8"/>
      <c r="Q152" s="45"/>
      <c r="R152" s="45"/>
      <c r="S152" s="45"/>
      <c r="T152" s="4"/>
      <c r="U152" s="4"/>
      <c r="V152" s="4"/>
      <c r="W152" s="4"/>
      <c r="X152" s="4"/>
      <c r="Y152" s="6"/>
      <c r="Z152" s="6"/>
      <c r="AA152" s="6"/>
      <c r="AB152" s="6"/>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row>
    <row r="153" spans="3:91" x14ac:dyDescent="0.25">
      <c r="C153" s="4"/>
      <c r="D153" s="4"/>
      <c r="E153" s="7"/>
      <c r="F153" s="8"/>
      <c r="G153" s="4"/>
      <c r="H153" s="4"/>
      <c r="I153" s="4"/>
      <c r="J153" s="4"/>
      <c r="K153" s="4"/>
      <c r="L153" s="4"/>
      <c r="M153" s="4"/>
      <c r="N153" s="8"/>
      <c r="O153" s="8"/>
      <c r="P153" s="8"/>
      <c r="Q153" s="45"/>
      <c r="R153" s="45"/>
      <c r="S153" s="45"/>
      <c r="T153" s="4"/>
      <c r="U153" s="4"/>
      <c r="V153" s="4"/>
      <c r="W153" s="4"/>
      <c r="X153" s="4"/>
      <c r="Y153" s="6"/>
      <c r="Z153" s="6"/>
      <c r="AA153" s="6"/>
      <c r="AB153" s="6"/>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row>
    <row r="154" spans="3:91" x14ac:dyDescent="0.25">
      <c r="C154" s="4"/>
      <c r="D154" s="4"/>
      <c r="E154" s="7"/>
      <c r="F154" s="8"/>
      <c r="G154" s="4"/>
      <c r="H154" s="4"/>
      <c r="I154" s="4"/>
      <c r="J154" s="4"/>
      <c r="K154" s="4"/>
      <c r="L154" s="4"/>
      <c r="M154" s="4"/>
      <c r="N154" s="8"/>
      <c r="O154" s="8"/>
      <c r="P154" s="8"/>
      <c r="Q154" s="45"/>
      <c r="R154" s="45"/>
      <c r="S154" s="45"/>
      <c r="T154" s="4"/>
      <c r="U154" s="4"/>
      <c r="V154" s="4"/>
      <c r="W154" s="4"/>
      <c r="X154" s="4"/>
      <c r="Y154" s="6"/>
      <c r="Z154" s="6"/>
      <c r="AA154" s="6"/>
      <c r="AB154" s="6"/>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row>
    <row r="155" spans="3:91" x14ac:dyDescent="0.25">
      <c r="C155" s="4"/>
      <c r="D155" s="4"/>
      <c r="E155" s="7"/>
      <c r="F155" s="8"/>
      <c r="G155" s="4"/>
      <c r="H155" s="4"/>
      <c r="I155" s="4"/>
      <c r="J155" s="4"/>
      <c r="K155" s="4"/>
      <c r="L155" s="4"/>
      <c r="M155" s="4"/>
      <c r="N155" s="8"/>
      <c r="O155" s="8"/>
      <c r="P155" s="8"/>
      <c r="Q155" s="45"/>
      <c r="R155" s="45"/>
      <c r="S155" s="45"/>
      <c r="T155" s="4"/>
      <c r="U155" s="4"/>
      <c r="V155" s="4"/>
      <c r="W155" s="4"/>
      <c r="X155" s="4"/>
      <c r="Y155" s="6"/>
      <c r="Z155" s="6"/>
      <c r="AA155" s="6"/>
      <c r="AB155" s="6"/>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row>
    <row r="156" spans="3:91" x14ac:dyDescent="0.25">
      <c r="C156" s="4"/>
      <c r="D156" s="4"/>
      <c r="E156" s="7"/>
      <c r="F156" s="8"/>
      <c r="G156" s="4"/>
      <c r="H156" s="4"/>
      <c r="I156" s="4"/>
      <c r="J156" s="4"/>
      <c r="K156" s="4"/>
      <c r="L156" s="4"/>
      <c r="M156" s="4"/>
      <c r="N156" s="8"/>
      <c r="O156" s="8"/>
      <c r="P156" s="8"/>
      <c r="Q156" s="45"/>
      <c r="R156" s="45"/>
      <c r="S156" s="45"/>
      <c r="T156" s="4"/>
      <c r="U156" s="4"/>
      <c r="V156" s="4"/>
      <c r="W156" s="4"/>
      <c r="X156" s="4"/>
      <c r="Y156" s="6"/>
      <c r="Z156" s="6"/>
      <c r="AA156" s="6"/>
      <c r="AB156" s="6"/>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row>
    <row r="157" spans="3:91" x14ac:dyDescent="0.25">
      <c r="C157" s="4"/>
      <c r="D157" s="4"/>
      <c r="E157" s="7"/>
      <c r="F157" s="8"/>
      <c r="G157" s="4"/>
      <c r="H157" s="4"/>
      <c r="I157" s="4"/>
      <c r="J157" s="4"/>
      <c r="K157" s="4"/>
      <c r="L157" s="4"/>
      <c r="M157" s="4"/>
      <c r="N157" s="8"/>
      <c r="O157" s="8"/>
      <c r="P157" s="8"/>
      <c r="Q157" s="45"/>
      <c r="R157" s="45"/>
      <c r="S157" s="45"/>
      <c r="T157" s="4"/>
      <c r="U157" s="4"/>
      <c r="V157" s="4"/>
      <c r="W157" s="4"/>
      <c r="X157" s="4"/>
      <c r="Y157" s="6"/>
      <c r="Z157" s="6"/>
      <c r="AA157" s="6"/>
      <c r="AB157" s="6"/>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row>
    <row r="158" spans="3:91" x14ac:dyDescent="0.25">
      <c r="C158" s="4"/>
      <c r="D158" s="4"/>
      <c r="E158" s="7"/>
      <c r="F158" s="8"/>
      <c r="G158" s="4"/>
      <c r="H158" s="4"/>
      <c r="I158" s="4"/>
      <c r="J158" s="4"/>
      <c r="K158" s="4"/>
      <c r="L158" s="4"/>
      <c r="M158" s="4"/>
      <c r="N158" s="8"/>
      <c r="O158" s="8"/>
      <c r="P158" s="8"/>
      <c r="Q158" s="45"/>
      <c r="R158" s="45"/>
      <c r="S158" s="45"/>
      <c r="T158" s="4"/>
      <c r="U158" s="4"/>
      <c r="V158" s="4"/>
      <c r="W158" s="4"/>
      <c r="X158" s="4"/>
      <c r="Y158" s="6"/>
      <c r="Z158" s="6"/>
      <c r="AA158" s="6"/>
      <c r="AB158" s="6"/>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row>
    <row r="159" spans="3:91" x14ac:dyDescent="0.25">
      <c r="C159" s="4"/>
      <c r="D159" s="4"/>
      <c r="E159" s="7"/>
      <c r="F159" s="8"/>
      <c r="G159" s="4"/>
      <c r="H159" s="4"/>
      <c r="I159" s="4"/>
      <c r="J159" s="4"/>
      <c r="K159" s="4"/>
      <c r="L159" s="4"/>
      <c r="M159" s="4"/>
      <c r="N159" s="8"/>
      <c r="O159" s="8"/>
      <c r="P159" s="8"/>
      <c r="Q159" s="45"/>
      <c r="R159" s="45"/>
      <c r="S159" s="45"/>
      <c r="T159" s="4"/>
      <c r="U159" s="4"/>
      <c r="V159" s="4"/>
      <c r="W159" s="4"/>
      <c r="X159" s="4"/>
      <c r="Y159" s="6"/>
      <c r="Z159" s="6"/>
      <c r="AA159" s="6"/>
      <c r="AB159" s="6"/>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row>
    <row r="160" spans="3:91" x14ac:dyDescent="0.25">
      <c r="C160" s="4"/>
      <c r="D160" s="4"/>
      <c r="E160" s="7"/>
      <c r="F160" s="8"/>
      <c r="G160" s="4"/>
      <c r="H160" s="4"/>
      <c r="I160" s="4"/>
      <c r="J160" s="4"/>
      <c r="K160" s="4"/>
      <c r="L160" s="4"/>
      <c r="M160" s="4"/>
      <c r="N160" s="8"/>
      <c r="O160" s="8"/>
      <c r="P160" s="8"/>
      <c r="Q160" s="45"/>
      <c r="R160" s="45"/>
      <c r="S160" s="45"/>
      <c r="T160" s="4"/>
      <c r="U160" s="4"/>
      <c r="V160" s="4"/>
      <c r="W160" s="4"/>
      <c r="X160" s="4"/>
      <c r="Y160" s="6"/>
      <c r="Z160" s="6"/>
      <c r="AA160" s="6"/>
      <c r="AB160" s="6"/>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row>
    <row r="161" spans="3:91" x14ac:dyDescent="0.25">
      <c r="C161" s="4"/>
      <c r="D161" s="4"/>
      <c r="E161" s="7"/>
      <c r="F161" s="8"/>
      <c r="G161" s="4"/>
      <c r="H161" s="4"/>
      <c r="I161" s="4"/>
      <c r="J161" s="4"/>
      <c r="K161" s="4"/>
      <c r="L161" s="4"/>
      <c r="M161" s="4"/>
      <c r="N161" s="8"/>
      <c r="O161" s="8"/>
      <c r="P161" s="8"/>
      <c r="Q161" s="45"/>
      <c r="R161" s="45"/>
      <c r="S161" s="45"/>
      <c r="T161" s="4"/>
      <c r="U161" s="4"/>
      <c r="V161" s="4"/>
      <c r="W161" s="4"/>
      <c r="X161" s="4"/>
      <c r="Y161" s="6"/>
      <c r="Z161" s="6"/>
      <c r="AA161" s="6"/>
      <c r="AB161" s="6"/>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row>
    <row r="162" spans="3:91" x14ac:dyDescent="0.25">
      <c r="C162" s="4"/>
      <c r="D162" s="4"/>
      <c r="E162" s="7"/>
      <c r="F162" s="8"/>
      <c r="G162" s="4"/>
      <c r="H162" s="4"/>
      <c r="I162" s="4"/>
      <c r="J162" s="4"/>
      <c r="K162" s="4"/>
      <c r="L162" s="4"/>
      <c r="M162" s="4"/>
      <c r="N162" s="8"/>
      <c r="O162" s="8"/>
      <c r="P162" s="8"/>
      <c r="Q162" s="45"/>
      <c r="R162" s="45"/>
      <c r="S162" s="45"/>
      <c r="T162" s="4"/>
      <c r="U162" s="4"/>
      <c r="V162" s="4"/>
      <c r="W162" s="4"/>
      <c r="X162" s="4"/>
      <c r="Y162" s="6"/>
      <c r="Z162" s="6"/>
      <c r="AA162" s="6"/>
      <c r="AB162" s="6"/>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row>
    <row r="163" spans="3:91" x14ac:dyDescent="0.25">
      <c r="C163" s="4"/>
      <c r="D163" s="4"/>
      <c r="E163" s="7"/>
      <c r="F163" s="8"/>
      <c r="G163" s="4"/>
      <c r="H163" s="4"/>
      <c r="I163" s="4"/>
      <c r="J163" s="4"/>
      <c r="K163" s="4"/>
      <c r="L163" s="4"/>
      <c r="M163" s="4"/>
      <c r="N163" s="8"/>
      <c r="O163" s="8"/>
      <c r="P163" s="8"/>
      <c r="Q163" s="45"/>
      <c r="R163" s="45"/>
      <c r="S163" s="45"/>
      <c r="T163" s="4"/>
      <c r="U163" s="4"/>
      <c r="V163" s="4"/>
      <c r="W163" s="4"/>
      <c r="X163" s="4"/>
      <c r="Y163" s="6"/>
      <c r="Z163" s="6"/>
      <c r="AA163" s="6"/>
      <c r="AB163" s="6"/>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row>
    <row r="164" spans="3:91" x14ac:dyDescent="0.25">
      <c r="C164" s="4"/>
      <c r="D164" s="4"/>
      <c r="E164" s="7"/>
      <c r="F164" s="8"/>
      <c r="G164" s="4"/>
      <c r="H164" s="4"/>
      <c r="I164" s="4"/>
      <c r="J164" s="4"/>
      <c r="K164" s="4"/>
      <c r="L164" s="4"/>
      <c r="M164" s="4"/>
      <c r="N164" s="8"/>
      <c r="O164" s="8"/>
      <c r="P164" s="8"/>
      <c r="Q164" s="45"/>
      <c r="R164" s="45"/>
      <c r="S164" s="45"/>
      <c r="T164" s="4"/>
      <c r="U164" s="4"/>
      <c r="V164" s="4"/>
      <c r="W164" s="4"/>
      <c r="X164" s="4"/>
      <c r="Y164" s="6"/>
      <c r="Z164" s="6"/>
      <c r="AA164" s="6"/>
      <c r="AB164" s="6"/>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row>
    <row r="165" spans="3:91" x14ac:dyDescent="0.25">
      <c r="C165" s="4"/>
      <c r="D165" s="4"/>
      <c r="E165" s="7"/>
      <c r="F165" s="8"/>
      <c r="G165" s="4"/>
      <c r="H165" s="4"/>
      <c r="I165" s="4"/>
      <c r="J165" s="4"/>
      <c r="K165" s="4"/>
      <c r="L165" s="4"/>
      <c r="M165" s="4"/>
      <c r="N165" s="8"/>
      <c r="O165" s="8"/>
      <c r="P165" s="8"/>
      <c r="Q165" s="45"/>
      <c r="R165" s="45"/>
      <c r="S165" s="45"/>
      <c r="T165" s="4"/>
      <c r="U165" s="4"/>
      <c r="V165" s="4"/>
      <c r="W165" s="4"/>
      <c r="X165" s="4"/>
      <c r="Y165" s="6"/>
      <c r="Z165" s="6"/>
      <c r="AA165" s="6"/>
      <c r="AB165" s="6"/>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row>
    <row r="166" spans="3:91" x14ac:dyDescent="0.25">
      <c r="C166" s="4"/>
      <c r="D166" s="4"/>
      <c r="E166" s="7"/>
      <c r="F166" s="8"/>
      <c r="G166" s="4"/>
      <c r="H166" s="4"/>
      <c r="I166" s="4"/>
      <c r="J166" s="4"/>
      <c r="K166" s="4"/>
      <c r="L166" s="4"/>
      <c r="M166" s="4"/>
      <c r="N166" s="8"/>
      <c r="O166" s="8"/>
      <c r="P166" s="8"/>
      <c r="Q166" s="45"/>
      <c r="R166" s="45"/>
      <c r="S166" s="45"/>
      <c r="T166" s="4"/>
      <c r="U166" s="4"/>
      <c r="V166" s="4"/>
      <c r="W166" s="4"/>
      <c r="X166" s="4"/>
      <c r="Y166" s="6"/>
      <c r="Z166" s="6"/>
      <c r="AA166" s="6"/>
      <c r="AB166" s="6"/>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row>
    <row r="167" spans="3:91" x14ac:dyDescent="0.25">
      <c r="C167" s="4"/>
      <c r="D167" s="4"/>
      <c r="E167" s="7"/>
      <c r="F167" s="8"/>
      <c r="G167" s="4"/>
      <c r="H167" s="4"/>
      <c r="I167" s="4"/>
      <c r="J167" s="4"/>
      <c r="K167" s="4"/>
      <c r="L167" s="4"/>
      <c r="M167" s="4"/>
      <c r="N167" s="8"/>
      <c r="O167" s="8"/>
      <c r="P167" s="8"/>
      <c r="Q167" s="45"/>
      <c r="R167" s="45"/>
      <c r="S167" s="45"/>
      <c r="T167" s="4"/>
      <c r="U167" s="4"/>
      <c r="V167" s="4"/>
      <c r="W167" s="4"/>
      <c r="X167" s="4"/>
      <c r="Y167" s="6"/>
      <c r="Z167" s="6"/>
      <c r="AA167" s="6"/>
      <c r="AB167" s="6"/>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row>
    <row r="168" spans="3:91" x14ac:dyDescent="0.25">
      <c r="C168" s="4"/>
      <c r="D168" s="4"/>
      <c r="E168" s="7"/>
      <c r="F168" s="8"/>
      <c r="G168" s="4"/>
      <c r="H168" s="4"/>
      <c r="I168" s="4"/>
      <c r="J168" s="4"/>
      <c r="K168" s="4"/>
      <c r="L168" s="4"/>
      <c r="M168" s="4"/>
      <c r="N168" s="8"/>
      <c r="O168" s="8"/>
      <c r="P168" s="8"/>
      <c r="Q168" s="45"/>
      <c r="R168" s="45"/>
      <c r="S168" s="45"/>
      <c r="T168" s="4"/>
      <c r="U168" s="4"/>
      <c r="V168" s="4"/>
      <c r="W168" s="4"/>
      <c r="X168" s="4"/>
      <c r="Y168" s="6"/>
      <c r="Z168" s="6"/>
      <c r="AA168" s="6"/>
      <c r="AB168" s="6"/>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row>
    <row r="169" spans="3:91" x14ac:dyDescent="0.25">
      <c r="C169" s="4"/>
      <c r="D169" s="4"/>
      <c r="E169" s="7"/>
      <c r="F169" s="8"/>
      <c r="G169" s="4"/>
      <c r="H169" s="4"/>
      <c r="I169" s="4"/>
      <c r="J169" s="4"/>
      <c r="K169" s="4"/>
      <c r="L169" s="4"/>
      <c r="M169" s="4"/>
      <c r="N169" s="8"/>
      <c r="O169" s="8"/>
      <c r="P169" s="8"/>
      <c r="Q169" s="45"/>
      <c r="R169" s="45"/>
      <c r="S169" s="45"/>
      <c r="T169" s="4"/>
      <c r="U169" s="4"/>
      <c r="V169" s="4"/>
      <c r="W169" s="4"/>
      <c r="X169" s="4"/>
      <c r="Y169" s="6"/>
      <c r="Z169" s="6"/>
      <c r="AA169" s="6"/>
      <c r="AB169" s="6"/>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row>
    <row r="170" spans="3:91" x14ac:dyDescent="0.25">
      <c r="C170" s="4"/>
      <c r="D170" s="4"/>
      <c r="E170" s="7"/>
      <c r="F170" s="8"/>
      <c r="G170" s="4"/>
      <c r="H170" s="4"/>
      <c r="I170" s="4"/>
      <c r="J170" s="4"/>
      <c r="K170" s="4"/>
      <c r="L170" s="4"/>
      <c r="M170" s="4"/>
      <c r="N170" s="8"/>
      <c r="O170" s="8"/>
      <c r="P170" s="8"/>
      <c r="Q170" s="45"/>
      <c r="R170" s="45"/>
      <c r="S170" s="45"/>
      <c r="T170" s="4"/>
      <c r="U170" s="4"/>
      <c r="V170" s="4"/>
      <c r="W170" s="4"/>
      <c r="X170" s="4"/>
      <c r="Y170" s="6"/>
      <c r="Z170" s="6"/>
      <c r="AA170" s="6"/>
      <c r="AB170" s="6"/>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row>
    <row r="171" spans="3:91" x14ac:dyDescent="0.25">
      <c r="C171" s="4"/>
      <c r="D171" s="4"/>
      <c r="E171" s="7"/>
      <c r="F171" s="8"/>
      <c r="G171" s="4"/>
      <c r="H171" s="4"/>
      <c r="I171" s="4"/>
      <c r="J171" s="4"/>
      <c r="K171" s="4"/>
      <c r="L171" s="4"/>
      <c r="M171" s="4"/>
      <c r="N171" s="8"/>
      <c r="O171" s="8"/>
      <c r="P171" s="8"/>
      <c r="Q171" s="45"/>
      <c r="R171" s="45"/>
      <c r="S171" s="45"/>
      <c r="T171" s="4"/>
      <c r="U171" s="4"/>
      <c r="V171" s="4"/>
      <c r="W171" s="4"/>
      <c r="X171" s="4"/>
      <c r="Y171" s="6"/>
      <c r="Z171" s="6"/>
      <c r="AA171" s="6"/>
      <c r="AB171" s="6"/>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row>
    <row r="172" spans="3:91" x14ac:dyDescent="0.25">
      <c r="C172" s="4"/>
      <c r="D172" s="4"/>
      <c r="E172" s="7"/>
      <c r="F172" s="8"/>
      <c r="G172" s="4"/>
      <c r="H172" s="4"/>
      <c r="I172" s="4"/>
      <c r="J172" s="4"/>
      <c r="K172" s="4"/>
      <c r="L172" s="4"/>
      <c r="M172" s="4"/>
      <c r="N172" s="8"/>
      <c r="O172" s="8"/>
      <c r="P172" s="8"/>
      <c r="Q172" s="45"/>
      <c r="R172" s="45"/>
      <c r="S172" s="45"/>
      <c r="T172" s="4"/>
      <c r="U172" s="4"/>
      <c r="V172" s="4"/>
      <c r="W172" s="4"/>
      <c r="X172" s="4"/>
      <c r="Y172" s="6"/>
      <c r="Z172" s="6"/>
      <c r="AA172" s="6"/>
      <c r="AB172" s="6"/>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row>
    <row r="173" spans="3:91" x14ac:dyDescent="0.25">
      <c r="C173" s="4"/>
      <c r="D173" s="4"/>
      <c r="E173" s="7"/>
      <c r="F173" s="8"/>
      <c r="G173" s="4"/>
      <c r="H173" s="4"/>
      <c r="I173" s="4"/>
      <c r="J173" s="4"/>
      <c r="K173" s="4"/>
      <c r="L173" s="4"/>
      <c r="M173" s="4"/>
      <c r="N173" s="8"/>
      <c r="O173" s="8"/>
      <c r="P173" s="8"/>
      <c r="Q173" s="45"/>
      <c r="R173" s="45"/>
      <c r="S173" s="45"/>
      <c r="T173" s="4"/>
      <c r="U173" s="4"/>
      <c r="V173" s="4"/>
      <c r="W173" s="4"/>
      <c r="X173" s="4"/>
      <c r="Y173" s="6"/>
      <c r="Z173" s="6"/>
      <c r="AA173" s="6"/>
      <c r="AB173" s="6"/>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row>
    <row r="174" spans="3:91" x14ac:dyDescent="0.25">
      <c r="C174" s="4"/>
      <c r="D174" s="4"/>
      <c r="E174" s="7"/>
      <c r="F174" s="8"/>
      <c r="G174" s="4"/>
      <c r="H174" s="4"/>
      <c r="I174" s="4"/>
      <c r="J174" s="4"/>
      <c r="K174" s="4"/>
      <c r="L174" s="4"/>
      <c r="M174" s="4"/>
      <c r="N174" s="8"/>
      <c r="O174" s="8"/>
      <c r="P174" s="8"/>
      <c r="Q174" s="45"/>
      <c r="R174" s="45"/>
      <c r="S174" s="45"/>
      <c r="T174" s="4"/>
      <c r="U174" s="4"/>
      <c r="V174" s="4"/>
      <c r="W174" s="4"/>
      <c r="X174" s="4"/>
      <c r="Y174" s="6"/>
      <c r="Z174" s="6"/>
      <c r="AA174" s="6"/>
      <c r="AB174" s="6"/>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row>
    <row r="175" spans="3:91" x14ac:dyDescent="0.25">
      <c r="C175" s="4"/>
      <c r="D175" s="4"/>
      <c r="E175" s="7"/>
      <c r="F175" s="8"/>
      <c r="G175" s="4"/>
      <c r="H175" s="4"/>
      <c r="I175" s="4"/>
      <c r="J175" s="4"/>
      <c r="K175" s="4"/>
      <c r="L175" s="4"/>
      <c r="M175" s="4"/>
      <c r="N175" s="8"/>
      <c r="O175" s="8"/>
      <c r="P175" s="8"/>
      <c r="Q175" s="45"/>
      <c r="R175" s="45"/>
      <c r="S175" s="45"/>
      <c r="T175" s="4"/>
      <c r="U175" s="4"/>
      <c r="V175" s="4"/>
      <c r="W175" s="4"/>
      <c r="X175" s="4"/>
      <c r="Y175" s="6"/>
      <c r="Z175" s="6"/>
      <c r="AA175" s="6"/>
      <c r="AB175" s="6"/>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row>
    <row r="176" spans="3:91" x14ac:dyDescent="0.25">
      <c r="C176" s="4"/>
      <c r="D176" s="4"/>
      <c r="E176" s="7"/>
      <c r="F176" s="8"/>
      <c r="G176" s="4"/>
      <c r="H176" s="4"/>
      <c r="I176" s="4"/>
      <c r="J176" s="4"/>
      <c r="K176" s="4"/>
      <c r="L176" s="4"/>
      <c r="M176" s="4"/>
      <c r="N176" s="8"/>
      <c r="O176" s="8"/>
      <c r="P176" s="8"/>
      <c r="Q176" s="45"/>
      <c r="R176" s="45"/>
      <c r="S176" s="45"/>
      <c r="T176" s="4"/>
      <c r="U176" s="4"/>
      <c r="V176" s="4"/>
      <c r="W176" s="4"/>
      <c r="X176" s="4"/>
      <c r="Y176" s="6"/>
      <c r="Z176" s="6"/>
      <c r="AA176" s="6"/>
      <c r="AB176" s="6"/>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row>
    <row r="177" spans="3:91" x14ac:dyDescent="0.25">
      <c r="C177" s="4"/>
      <c r="D177" s="4"/>
      <c r="E177" s="7"/>
      <c r="F177" s="8"/>
      <c r="G177" s="4"/>
      <c r="H177" s="4"/>
      <c r="I177" s="4"/>
      <c r="J177" s="4"/>
      <c r="K177" s="4"/>
      <c r="L177" s="4"/>
      <c r="M177" s="4"/>
      <c r="N177" s="8"/>
      <c r="O177" s="8"/>
      <c r="P177" s="8"/>
      <c r="Q177" s="45"/>
      <c r="R177" s="45"/>
      <c r="S177" s="45"/>
      <c r="T177" s="4"/>
      <c r="U177" s="4"/>
      <c r="V177" s="4"/>
      <c r="W177" s="4"/>
      <c r="X177" s="4"/>
      <c r="Y177" s="6"/>
      <c r="Z177" s="6"/>
      <c r="AA177" s="6"/>
      <c r="AB177" s="6"/>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row>
    <row r="178" spans="3:91" x14ac:dyDescent="0.25">
      <c r="C178" s="4"/>
      <c r="D178" s="4"/>
      <c r="E178" s="7"/>
      <c r="F178" s="8"/>
      <c r="G178" s="4"/>
      <c r="H178" s="4"/>
      <c r="I178" s="4"/>
      <c r="J178" s="4"/>
      <c r="K178" s="4"/>
      <c r="L178" s="4"/>
      <c r="M178" s="4"/>
      <c r="N178" s="8"/>
      <c r="O178" s="8"/>
      <c r="P178" s="8"/>
      <c r="Q178" s="45"/>
      <c r="R178" s="45"/>
      <c r="S178" s="45"/>
      <c r="T178" s="4"/>
      <c r="U178" s="4"/>
      <c r="V178" s="4"/>
      <c r="W178" s="4"/>
      <c r="X178" s="4"/>
      <c r="Y178" s="6"/>
      <c r="Z178" s="6"/>
      <c r="AA178" s="6"/>
      <c r="AB178" s="6"/>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row>
    <row r="179" spans="3:91" x14ac:dyDescent="0.25">
      <c r="C179" s="4"/>
      <c r="D179" s="4"/>
      <c r="E179" s="7"/>
      <c r="F179" s="8"/>
      <c r="G179" s="4"/>
      <c r="H179" s="4"/>
      <c r="I179" s="4"/>
      <c r="J179" s="4"/>
      <c r="K179" s="4"/>
      <c r="L179" s="4"/>
      <c r="M179" s="4"/>
      <c r="N179" s="8"/>
      <c r="O179" s="8"/>
      <c r="P179" s="8"/>
      <c r="Q179" s="45"/>
      <c r="R179" s="45"/>
      <c r="S179" s="45"/>
      <c r="T179" s="4"/>
      <c r="U179" s="4"/>
      <c r="V179" s="4"/>
      <c r="W179" s="4"/>
      <c r="X179" s="4"/>
      <c r="Y179" s="6"/>
      <c r="Z179" s="6"/>
      <c r="AA179" s="6"/>
      <c r="AB179" s="6"/>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row>
    <row r="180" spans="3:91" x14ac:dyDescent="0.25">
      <c r="C180" s="4"/>
      <c r="D180" s="4"/>
      <c r="E180" s="7"/>
      <c r="F180" s="8"/>
      <c r="G180" s="4"/>
      <c r="H180" s="4"/>
      <c r="I180" s="4"/>
      <c r="J180" s="4"/>
      <c r="K180" s="4"/>
      <c r="L180" s="4"/>
      <c r="M180" s="4"/>
      <c r="N180" s="8"/>
      <c r="O180" s="8"/>
      <c r="P180" s="8"/>
      <c r="Q180" s="45"/>
      <c r="R180" s="45"/>
      <c r="S180" s="45"/>
      <c r="T180" s="4"/>
      <c r="U180" s="4"/>
      <c r="V180" s="4"/>
      <c r="W180" s="4"/>
      <c r="X180" s="4"/>
      <c r="Y180" s="6"/>
      <c r="Z180" s="6"/>
      <c r="AA180" s="6"/>
      <c r="AB180" s="6"/>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row>
    <row r="181" spans="3:91" x14ac:dyDescent="0.25">
      <c r="C181" s="4"/>
      <c r="D181" s="4"/>
      <c r="E181" s="7"/>
      <c r="F181" s="8"/>
      <c r="G181" s="4"/>
      <c r="H181" s="4"/>
      <c r="I181" s="4"/>
      <c r="J181" s="4"/>
      <c r="K181" s="4"/>
      <c r="L181" s="4"/>
      <c r="M181" s="4"/>
      <c r="N181" s="8"/>
      <c r="O181" s="8"/>
      <c r="P181" s="8"/>
      <c r="Q181" s="45"/>
      <c r="R181" s="45"/>
      <c r="S181" s="45"/>
      <c r="T181" s="4"/>
      <c r="U181" s="4"/>
      <c r="V181" s="4"/>
      <c r="W181" s="4"/>
      <c r="X181" s="4"/>
      <c r="Y181" s="6"/>
      <c r="Z181" s="6"/>
      <c r="AA181" s="6"/>
      <c r="AB181" s="6"/>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row>
    <row r="182" spans="3:91" x14ac:dyDescent="0.25">
      <c r="C182" s="4"/>
      <c r="D182" s="4"/>
      <c r="E182" s="7"/>
      <c r="F182" s="8"/>
      <c r="G182" s="4"/>
      <c r="H182" s="4"/>
      <c r="I182" s="4"/>
      <c r="J182" s="4"/>
      <c r="K182" s="4"/>
      <c r="L182" s="4"/>
      <c r="M182" s="4"/>
      <c r="N182" s="8"/>
      <c r="O182" s="8"/>
      <c r="P182" s="8"/>
      <c r="Q182" s="45"/>
      <c r="R182" s="45"/>
      <c r="S182" s="45"/>
      <c r="T182" s="4"/>
      <c r="U182" s="4"/>
      <c r="V182" s="4"/>
      <c r="W182" s="4"/>
      <c r="X182" s="4"/>
      <c r="Y182" s="6"/>
      <c r="Z182" s="6"/>
      <c r="AA182" s="6"/>
      <c r="AB182" s="6"/>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row>
    <row r="183" spans="3:91" x14ac:dyDescent="0.25">
      <c r="C183" s="4"/>
      <c r="D183" s="4"/>
      <c r="E183" s="7"/>
      <c r="F183" s="8"/>
      <c r="G183" s="4"/>
      <c r="H183" s="4"/>
      <c r="I183" s="4"/>
      <c r="J183" s="4"/>
      <c r="K183" s="4"/>
      <c r="L183" s="4"/>
      <c r="M183" s="4"/>
      <c r="N183" s="8"/>
      <c r="O183" s="8"/>
      <c r="P183" s="8"/>
      <c r="Q183" s="45"/>
      <c r="R183" s="45"/>
      <c r="S183" s="45"/>
      <c r="T183" s="4"/>
      <c r="U183" s="4"/>
      <c r="V183" s="4"/>
      <c r="W183" s="4"/>
      <c r="X183" s="4"/>
      <c r="Y183" s="6"/>
      <c r="Z183" s="6"/>
      <c r="AA183" s="6"/>
      <c r="AB183" s="6"/>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row>
    <row r="184" spans="3:91" x14ac:dyDescent="0.25">
      <c r="C184" s="4"/>
      <c r="D184" s="4"/>
      <c r="E184" s="7"/>
      <c r="F184" s="8"/>
      <c r="G184" s="4"/>
      <c r="H184" s="4"/>
      <c r="I184" s="4"/>
      <c r="J184" s="4"/>
      <c r="K184" s="4"/>
      <c r="L184" s="4"/>
      <c r="M184" s="4"/>
      <c r="N184" s="8"/>
      <c r="O184" s="8"/>
      <c r="P184" s="8"/>
      <c r="Q184" s="45"/>
      <c r="R184" s="45"/>
      <c r="S184" s="45"/>
      <c r="T184" s="4"/>
      <c r="U184" s="4"/>
      <c r="V184" s="4"/>
      <c r="W184" s="4"/>
      <c r="X184" s="4"/>
      <c r="Y184" s="6"/>
      <c r="Z184" s="6"/>
      <c r="AA184" s="6"/>
      <c r="AB184" s="6"/>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row>
    <row r="185" spans="3:91" x14ac:dyDescent="0.25">
      <c r="C185" s="4"/>
      <c r="D185" s="4"/>
      <c r="E185" s="7"/>
      <c r="F185" s="8"/>
      <c r="G185" s="4"/>
      <c r="H185" s="4"/>
      <c r="I185" s="4"/>
      <c r="J185" s="4"/>
      <c r="K185" s="4"/>
      <c r="L185" s="4"/>
      <c r="M185" s="4"/>
      <c r="N185" s="8"/>
      <c r="O185" s="8"/>
      <c r="P185" s="8"/>
      <c r="Q185" s="45"/>
      <c r="R185" s="45"/>
      <c r="S185" s="45"/>
      <c r="T185" s="4"/>
      <c r="U185" s="4"/>
      <c r="V185" s="4"/>
      <c r="W185" s="4"/>
      <c r="X185" s="4"/>
      <c r="Y185" s="6"/>
      <c r="Z185" s="6"/>
      <c r="AA185" s="6"/>
      <c r="AB185" s="6"/>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row>
    <row r="186" spans="3:91" x14ac:dyDescent="0.25">
      <c r="C186" s="4"/>
      <c r="D186" s="4"/>
      <c r="E186" s="7"/>
      <c r="F186" s="8"/>
      <c r="G186" s="4"/>
      <c r="H186" s="4"/>
      <c r="I186" s="4"/>
      <c r="J186" s="4"/>
      <c r="K186" s="4"/>
      <c r="L186" s="4"/>
      <c r="M186" s="4"/>
      <c r="N186" s="8"/>
      <c r="O186" s="8"/>
      <c r="P186" s="8"/>
      <c r="Q186" s="45"/>
      <c r="R186" s="45"/>
      <c r="S186" s="45"/>
      <c r="T186" s="4"/>
      <c r="U186" s="4"/>
      <c r="V186" s="4"/>
      <c r="W186" s="4"/>
      <c r="X186" s="4"/>
      <c r="Y186" s="6"/>
      <c r="Z186" s="6"/>
      <c r="AA186" s="6"/>
      <c r="AB186" s="6"/>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row>
    <row r="187" spans="3:91" x14ac:dyDescent="0.25">
      <c r="C187" s="4"/>
      <c r="D187" s="4"/>
      <c r="E187" s="7"/>
      <c r="F187" s="8"/>
      <c r="G187" s="4"/>
      <c r="H187" s="4"/>
      <c r="I187" s="4"/>
      <c r="J187" s="4"/>
      <c r="K187" s="4"/>
      <c r="L187" s="4"/>
      <c r="M187" s="4"/>
      <c r="N187" s="8"/>
      <c r="O187" s="8"/>
      <c r="P187" s="8"/>
      <c r="Q187" s="45"/>
      <c r="R187" s="45"/>
      <c r="S187" s="45"/>
      <c r="T187" s="4"/>
      <c r="U187" s="4"/>
      <c r="V187" s="4"/>
      <c r="W187" s="4"/>
      <c r="X187" s="4"/>
      <c r="Y187" s="6"/>
      <c r="Z187" s="6"/>
      <c r="AA187" s="6"/>
      <c r="AB187" s="6"/>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row>
    <row r="188" spans="3:91" x14ac:dyDescent="0.25">
      <c r="C188" s="4"/>
      <c r="D188" s="4"/>
      <c r="E188" s="7"/>
      <c r="F188" s="8"/>
      <c r="G188" s="4"/>
      <c r="H188" s="4"/>
      <c r="I188" s="4"/>
      <c r="J188" s="4"/>
      <c r="K188" s="4"/>
      <c r="L188" s="4"/>
      <c r="M188" s="4"/>
      <c r="N188" s="8"/>
      <c r="O188" s="8"/>
      <c r="P188" s="8"/>
      <c r="Q188" s="45"/>
      <c r="R188" s="45"/>
      <c r="S188" s="45"/>
      <c r="T188" s="4"/>
      <c r="U188" s="4"/>
      <c r="V188" s="4"/>
      <c r="W188" s="4"/>
      <c r="X188" s="4"/>
      <c r="Y188" s="6"/>
      <c r="Z188" s="6"/>
      <c r="AA188" s="6"/>
      <c r="AB188" s="6"/>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row>
    <row r="189" spans="3:91" x14ac:dyDescent="0.25">
      <c r="C189" s="4"/>
      <c r="D189" s="4"/>
      <c r="E189" s="7"/>
      <c r="F189" s="8"/>
      <c r="G189" s="4"/>
      <c r="H189" s="4"/>
      <c r="I189" s="4"/>
      <c r="J189" s="4"/>
      <c r="K189" s="4"/>
      <c r="L189" s="4"/>
      <c r="M189" s="4"/>
      <c r="N189" s="8"/>
      <c r="O189" s="8"/>
      <c r="P189" s="8"/>
      <c r="Q189" s="45"/>
      <c r="R189" s="45"/>
      <c r="S189" s="45"/>
      <c r="T189" s="4"/>
      <c r="U189" s="4"/>
      <c r="V189" s="4"/>
      <c r="W189" s="4"/>
      <c r="X189" s="4"/>
      <c r="Y189" s="6"/>
      <c r="Z189" s="6"/>
      <c r="AA189" s="6"/>
      <c r="AB189" s="6"/>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row>
    <row r="190" spans="3:91" x14ac:dyDescent="0.25">
      <c r="C190" s="4"/>
      <c r="D190" s="4"/>
      <c r="E190" s="7"/>
      <c r="F190" s="8"/>
      <c r="G190" s="4"/>
      <c r="H190" s="4"/>
      <c r="I190" s="4"/>
      <c r="J190" s="4"/>
      <c r="K190" s="4"/>
      <c r="L190" s="4"/>
      <c r="M190" s="4"/>
      <c r="N190" s="8"/>
      <c r="O190" s="8"/>
      <c r="P190" s="8"/>
      <c r="Q190" s="45"/>
      <c r="R190" s="45"/>
      <c r="S190" s="45"/>
      <c r="T190" s="4"/>
      <c r="U190" s="4"/>
      <c r="V190" s="4"/>
      <c r="W190" s="4"/>
      <c r="X190" s="4"/>
      <c r="Y190" s="6"/>
      <c r="Z190" s="6"/>
      <c r="AA190" s="6"/>
      <c r="AB190" s="6"/>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row>
    <row r="191" spans="3:91" x14ac:dyDescent="0.25">
      <c r="C191" s="4"/>
      <c r="D191" s="4"/>
      <c r="E191" s="7"/>
      <c r="F191" s="8"/>
      <c r="G191" s="4"/>
      <c r="H191" s="4"/>
      <c r="I191" s="4"/>
      <c r="J191" s="4"/>
      <c r="K191" s="4"/>
      <c r="L191" s="4"/>
      <c r="M191" s="4"/>
      <c r="N191" s="8"/>
      <c r="O191" s="8"/>
      <c r="P191" s="8"/>
      <c r="Q191" s="45"/>
      <c r="R191" s="45"/>
      <c r="S191" s="45"/>
      <c r="T191" s="4"/>
      <c r="U191" s="4"/>
      <c r="V191" s="4"/>
      <c r="W191" s="4"/>
      <c r="X191" s="4"/>
      <c r="Y191" s="6"/>
      <c r="Z191" s="6"/>
      <c r="AA191" s="6"/>
      <c r="AB191" s="6"/>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row>
    <row r="192" spans="3:91" x14ac:dyDescent="0.25">
      <c r="C192" s="4"/>
      <c r="D192" s="4"/>
      <c r="E192" s="7"/>
      <c r="F192" s="8"/>
      <c r="G192" s="4"/>
      <c r="H192" s="4"/>
      <c r="I192" s="4"/>
      <c r="J192" s="4"/>
      <c r="K192" s="4"/>
      <c r="L192" s="4"/>
      <c r="M192" s="4"/>
      <c r="N192" s="8"/>
      <c r="O192" s="8"/>
      <c r="P192" s="8"/>
      <c r="Q192" s="45"/>
      <c r="R192" s="45"/>
      <c r="S192" s="45"/>
      <c r="T192" s="4"/>
      <c r="U192" s="4"/>
      <c r="V192" s="4"/>
      <c r="W192" s="4"/>
      <c r="X192" s="4"/>
      <c r="Y192" s="6"/>
      <c r="Z192" s="6"/>
      <c r="AA192" s="6"/>
      <c r="AB192" s="6"/>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row>
    <row r="193" spans="3:91" x14ac:dyDescent="0.25">
      <c r="C193" s="4"/>
      <c r="D193" s="4"/>
      <c r="E193" s="7"/>
      <c r="F193" s="8"/>
      <c r="G193" s="4"/>
      <c r="H193" s="4"/>
      <c r="I193" s="4"/>
      <c r="J193" s="4"/>
      <c r="K193" s="4"/>
      <c r="L193" s="4"/>
      <c r="M193" s="4"/>
      <c r="N193" s="8"/>
      <c r="O193" s="8"/>
      <c r="P193" s="8"/>
      <c r="Q193" s="45"/>
      <c r="R193" s="45"/>
      <c r="S193" s="45"/>
      <c r="T193" s="4"/>
      <c r="U193" s="4"/>
      <c r="V193" s="4"/>
      <c r="W193" s="4"/>
      <c r="X193" s="4"/>
      <c r="Y193" s="6"/>
      <c r="Z193" s="6"/>
      <c r="AA193" s="6"/>
      <c r="AB193" s="6"/>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row>
    <row r="194" spans="3:91" x14ac:dyDescent="0.25">
      <c r="C194" s="4"/>
      <c r="D194" s="4"/>
      <c r="E194" s="7"/>
      <c r="F194" s="8"/>
      <c r="G194" s="4"/>
      <c r="H194" s="4"/>
      <c r="I194" s="4"/>
      <c r="J194" s="4"/>
      <c r="K194" s="4"/>
      <c r="L194" s="4"/>
      <c r="M194" s="4"/>
      <c r="N194" s="8"/>
      <c r="O194" s="8"/>
      <c r="P194" s="8"/>
      <c r="Q194" s="45"/>
      <c r="R194" s="45"/>
      <c r="S194" s="45"/>
      <c r="T194" s="4"/>
      <c r="U194" s="4"/>
      <c r="V194" s="4"/>
      <c r="W194" s="4"/>
      <c r="X194" s="4"/>
      <c r="Y194" s="6"/>
      <c r="Z194" s="6"/>
      <c r="AA194" s="6"/>
      <c r="AB194" s="6"/>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row>
    <row r="195" spans="3:91" x14ac:dyDescent="0.25">
      <c r="C195" s="4"/>
      <c r="D195" s="4"/>
      <c r="E195" s="7"/>
      <c r="F195" s="8"/>
      <c r="G195" s="4"/>
      <c r="H195" s="4"/>
      <c r="I195" s="4"/>
      <c r="J195" s="4"/>
      <c r="K195" s="4"/>
      <c r="L195" s="4"/>
      <c r="M195" s="4"/>
      <c r="N195" s="8"/>
      <c r="O195" s="8"/>
      <c r="P195" s="8"/>
      <c r="Q195" s="45"/>
      <c r="R195" s="45"/>
      <c r="S195" s="45"/>
      <c r="T195" s="4"/>
      <c r="U195" s="4"/>
      <c r="V195" s="4"/>
      <c r="W195" s="4"/>
      <c r="X195" s="4"/>
      <c r="Y195" s="6"/>
      <c r="Z195" s="6"/>
      <c r="AA195" s="6"/>
      <c r="AB195" s="6"/>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row>
    <row r="196" spans="3:91" x14ac:dyDescent="0.25">
      <c r="C196" s="4"/>
      <c r="D196" s="4"/>
      <c r="E196" s="7"/>
      <c r="F196" s="8"/>
      <c r="G196" s="4"/>
      <c r="H196" s="4"/>
      <c r="I196" s="4"/>
      <c r="J196" s="4"/>
      <c r="K196" s="4"/>
      <c r="L196" s="4"/>
      <c r="M196" s="4"/>
      <c r="N196" s="8"/>
      <c r="O196" s="8"/>
      <c r="P196" s="8"/>
      <c r="Q196" s="45"/>
      <c r="R196" s="45"/>
      <c r="S196" s="45"/>
      <c r="T196" s="4"/>
      <c r="U196" s="4"/>
      <c r="V196" s="4"/>
      <c r="W196" s="4"/>
      <c r="X196" s="4"/>
      <c r="Y196" s="6"/>
      <c r="Z196" s="6"/>
      <c r="AA196" s="6"/>
      <c r="AB196" s="6"/>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row>
    <row r="197" spans="3:91" x14ac:dyDescent="0.25">
      <c r="C197" s="4"/>
      <c r="D197" s="4"/>
      <c r="E197" s="7"/>
      <c r="F197" s="8"/>
      <c r="G197" s="4"/>
      <c r="H197" s="4"/>
      <c r="I197" s="4"/>
      <c r="J197" s="4"/>
      <c r="K197" s="4"/>
      <c r="L197" s="4"/>
      <c r="M197" s="4"/>
      <c r="N197" s="8"/>
      <c r="O197" s="8"/>
      <c r="P197" s="8"/>
      <c r="Q197" s="45"/>
      <c r="R197" s="45"/>
      <c r="S197" s="45"/>
      <c r="T197" s="4"/>
      <c r="U197" s="4"/>
      <c r="V197" s="4"/>
      <c r="W197" s="4"/>
      <c r="X197" s="4"/>
      <c r="Y197" s="6"/>
      <c r="Z197" s="6"/>
      <c r="AA197" s="6"/>
      <c r="AB197" s="6"/>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row>
    <row r="198" spans="3:91" x14ac:dyDescent="0.25">
      <c r="C198" s="4"/>
      <c r="D198" s="4"/>
      <c r="E198" s="7"/>
      <c r="F198" s="8"/>
      <c r="G198" s="4"/>
      <c r="H198" s="4"/>
      <c r="I198" s="4"/>
      <c r="J198" s="4"/>
      <c r="K198" s="4"/>
      <c r="L198" s="4"/>
      <c r="M198" s="4"/>
      <c r="N198" s="8"/>
      <c r="O198" s="8"/>
      <c r="P198" s="8"/>
      <c r="Q198" s="45"/>
      <c r="R198" s="45"/>
      <c r="S198" s="45"/>
      <c r="T198" s="4"/>
      <c r="U198" s="4"/>
      <c r="V198" s="4"/>
      <c r="W198" s="4"/>
      <c r="X198" s="4"/>
      <c r="Y198" s="6"/>
      <c r="Z198" s="6"/>
      <c r="AA198" s="6"/>
      <c r="AB198" s="6"/>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row>
    <row r="199" spans="3:91" x14ac:dyDescent="0.25">
      <c r="C199" s="4"/>
      <c r="D199" s="4"/>
      <c r="E199" s="7"/>
      <c r="F199" s="8"/>
      <c r="G199" s="4"/>
      <c r="H199" s="4"/>
      <c r="I199" s="4"/>
      <c r="J199" s="4"/>
      <c r="K199" s="4"/>
      <c r="L199" s="4"/>
      <c r="M199" s="4"/>
      <c r="N199" s="8"/>
      <c r="O199" s="8"/>
      <c r="P199" s="8"/>
      <c r="Q199" s="45"/>
      <c r="R199" s="45"/>
      <c r="S199" s="45"/>
      <c r="T199" s="4"/>
      <c r="U199" s="4"/>
      <c r="V199" s="4"/>
      <c r="W199" s="4"/>
      <c r="X199" s="4"/>
      <c r="Y199" s="6"/>
      <c r="Z199" s="6"/>
      <c r="AA199" s="6"/>
      <c r="AB199" s="6"/>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row>
    <row r="200" spans="3:91" x14ac:dyDescent="0.25">
      <c r="C200" s="4"/>
      <c r="D200" s="4"/>
      <c r="E200" s="7"/>
      <c r="F200" s="8"/>
      <c r="G200" s="4"/>
      <c r="H200" s="4"/>
      <c r="I200" s="4"/>
      <c r="J200" s="4"/>
      <c r="K200" s="4"/>
      <c r="L200" s="4"/>
      <c r="M200" s="4"/>
      <c r="N200" s="8"/>
      <c r="O200" s="8"/>
      <c r="P200" s="8"/>
      <c r="Q200" s="45"/>
      <c r="R200" s="45"/>
      <c r="S200" s="45"/>
      <c r="T200" s="4"/>
      <c r="U200" s="4"/>
      <c r="V200" s="4"/>
      <c r="W200" s="4"/>
      <c r="X200" s="4"/>
      <c r="Y200" s="6"/>
      <c r="Z200" s="6"/>
      <c r="AA200" s="6"/>
      <c r="AB200" s="6"/>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row>
    <row r="201" spans="3:91" x14ac:dyDescent="0.25">
      <c r="C201" s="4"/>
      <c r="D201" s="4"/>
      <c r="E201" s="7"/>
      <c r="F201" s="8"/>
      <c r="G201" s="4"/>
      <c r="H201" s="4"/>
      <c r="I201" s="4"/>
      <c r="J201" s="4"/>
      <c r="K201" s="4"/>
      <c r="L201" s="4"/>
      <c r="M201" s="4"/>
      <c r="N201" s="8"/>
      <c r="O201" s="8"/>
      <c r="P201" s="8"/>
      <c r="Q201" s="45"/>
      <c r="R201" s="45"/>
      <c r="S201" s="45"/>
      <c r="T201" s="4"/>
      <c r="U201" s="4"/>
      <c r="V201" s="4"/>
      <c r="W201" s="4"/>
      <c r="X201" s="4"/>
      <c r="Y201" s="6"/>
      <c r="Z201" s="6"/>
      <c r="AA201" s="6"/>
      <c r="AB201" s="6"/>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row>
    <row r="202" spans="3:91" x14ac:dyDescent="0.25">
      <c r="C202" s="4"/>
      <c r="D202" s="4"/>
      <c r="E202" s="7"/>
      <c r="F202" s="8"/>
      <c r="G202" s="4"/>
      <c r="H202" s="4"/>
      <c r="I202" s="4"/>
      <c r="J202" s="4"/>
      <c r="K202" s="4"/>
      <c r="L202" s="4"/>
      <c r="M202" s="4"/>
      <c r="N202" s="8"/>
      <c r="O202" s="8"/>
      <c r="P202" s="8"/>
      <c r="Q202" s="45"/>
      <c r="R202" s="45"/>
      <c r="S202" s="45"/>
      <c r="T202" s="4"/>
      <c r="U202" s="4"/>
      <c r="V202" s="4"/>
      <c r="W202" s="4"/>
      <c r="X202" s="4"/>
      <c r="Y202" s="6"/>
      <c r="Z202" s="6"/>
      <c r="AA202" s="6"/>
      <c r="AB202" s="6"/>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row>
    <row r="203" spans="3:91" x14ac:dyDescent="0.25">
      <c r="C203" s="4"/>
      <c r="D203" s="4"/>
      <c r="E203" s="7"/>
      <c r="F203" s="8"/>
      <c r="G203" s="4"/>
      <c r="H203" s="4"/>
      <c r="I203" s="4"/>
      <c r="J203" s="4"/>
      <c r="K203" s="4"/>
      <c r="L203" s="4"/>
      <c r="M203" s="4"/>
      <c r="N203" s="8"/>
      <c r="O203" s="8"/>
      <c r="P203" s="8"/>
      <c r="Q203" s="45"/>
      <c r="R203" s="45"/>
      <c r="S203" s="45"/>
      <c r="T203" s="4"/>
      <c r="U203" s="4"/>
      <c r="V203" s="4"/>
      <c r="W203" s="4"/>
      <c r="X203" s="4"/>
      <c r="Y203" s="6"/>
      <c r="Z203" s="6"/>
      <c r="AA203" s="6"/>
      <c r="AB203" s="6"/>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row>
    <row r="204" spans="3:91" x14ac:dyDescent="0.25">
      <c r="C204" s="4"/>
      <c r="D204" s="4"/>
      <c r="E204" s="7"/>
      <c r="F204" s="8"/>
      <c r="G204" s="4"/>
      <c r="H204" s="4"/>
      <c r="I204" s="4"/>
      <c r="J204" s="4"/>
      <c r="K204" s="4"/>
      <c r="L204" s="4"/>
      <c r="M204" s="4"/>
      <c r="N204" s="8"/>
      <c r="O204" s="8"/>
      <c r="P204" s="8"/>
      <c r="Q204" s="45"/>
      <c r="R204" s="45"/>
      <c r="S204" s="45"/>
      <c r="T204" s="4"/>
      <c r="U204" s="4"/>
      <c r="V204" s="4"/>
      <c r="W204" s="4"/>
      <c r="X204" s="4"/>
      <c r="Y204" s="6"/>
      <c r="Z204" s="6"/>
      <c r="AA204" s="6"/>
      <c r="AB204" s="6"/>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row>
    <row r="205" spans="3:91" x14ac:dyDescent="0.25">
      <c r="C205" s="4"/>
      <c r="D205" s="4"/>
      <c r="E205" s="7"/>
      <c r="F205" s="8"/>
      <c r="G205" s="4"/>
      <c r="H205" s="4"/>
      <c r="I205" s="4"/>
      <c r="J205" s="4"/>
      <c r="K205" s="4"/>
      <c r="L205" s="4"/>
      <c r="M205" s="4"/>
      <c r="N205" s="8"/>
      <c r="O205" s="8"/>
      <c r="P205" s="8"/>
      <c r="Q205" s="45"/>
      <c r="R205" s="45"/>
      <c r="S205" s="45"/>
      <c r="T205" s="4"/>
      <c r="U205" s="4"/>
      <c r="V205" s="4"/>
      <c r="W205" s="4"/>
      <c r="X205" s="4"/>
      <c r="Y205" s="6"/>
      <c r="Z205" s="6"/>
      <c r="AA205" s="6"/>
      <c r="AB205" s="6"/>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row>
    <row r="206" spans="3:91" x14ac:dyDescent="0.25">
      <c r="C206" s="4"/>
      <c r="D206" s="4"/>
      <c r="E206" s="7"/>
      <c r="F206" s="8"/>
      <c r="G206" s="4"/>
      <c r="H206" s="4"/>
      <c r="I206" s="4"/>
      <c r="J206" s="4"/>
      <c r="K206" s="4"/>
      <c r="L206" s="4"/>
      <c r="M206" s="4"/>
      <c r="N206" s="8"/>
      <c r="O206" s="8"/>
      <c r="P206" s="8"/>
      <c r="Q206" s="45"/>
      <c r="R206" s="45"/>
      <c r="S206" s="45"/>
      <c r="T206" s="4"/>
      <c r="U206" s="4"/>
      <c r="V206" s="4"/>
      <c r="W206" s="4"/>
      <c r="X206" s="4"/>
      <c r="Y206" s="6"/>
      <c r="Z206" s="6"/>
      <c r="AA206" s="6"/>
      <c r="AB206" s="6"/>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row>
    <row r="207" spans="3:91" x14ac:dyDescent="0.25">
      <c r="C207" s="4"/>
      <c r="D207" s="4"/>
      <c r="E207" s="7"/>
      <c r="F207" s="8"/>
      <c r="G207" s="4"/>
      <c r="H207" s="4"/>
      <c r="I207" s="4"/>
      <c r="J207" s="4"/>
      <c r="K207" s="4"/>
      <c r="L207" s="4"/>
      <c r="M207" s="4"/>
      <c r="N207" s="8"/>
      <c r="O207" s="8"/>
      <c r="P207" s="8"/>
      <c r="Q207" s="45"/>
      <c r="R207" s="45"/>
      <c r="S207" s="45"/>
      <c r="T207" s="4"/>
      <c r="U207" s="4"/>
      <c r="V207" s="4"/>
      <c r="W207" s="4"/>
      <c r="X207" s="4"/>
      <c r="Y207" s="6"/>
      <c r="Z207" s="6"/>
      <c r="AA207" s="6"/>
      <c r="AB207" s="6"/>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row>
    <row r="208" spans="3:91" x14ac:dyDescent="0.25">
      <c r="C208" s="4"/>
      <c r="D208" s="4"/>
      <c r="E208" s="7"/>
      <c r="F208" s="8"/>
      <c r="G208" s="4"/>
      <c r="H208" s="4"/>
      <c r="I208" s="4"/>
      <c r="J208" s="4"/>
      <c r="K208" s="4"/>
      <c r="L208" s="4"/>
      <c r="M208" s="4"/>
      <c r="N208" s="8"/>
      <c r="O208" s="8"/>
      <c r="P208" s="8"/>
      <c r="Q208" s="45"/>
      <c r="R208" s="45"/>
      <c r="S208" s="45"/>
      <c r="T208" s="4"/>
      <c r="U208" s="4"/>
      <c r="V208" s="4"/>
      <c r="W208" s="4"/>
      <c r="X208" s="4"/>
      <c r="Y208" s="6"/>
      <c r="Z208" s="6"/>
      <c r="AA208" s="6"/>
      <c r="AB208" s="6"/>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row>
    <row r="209" spans="3:91" x14ac:dyDescent="0.25">
      <c r="C209" s="4"/>
      <c r="D209" s="4"/>
      <c r="E209" s="7"/>
      <c r="F209" s="8"/>
      <c r="G209" s="4"/>
      <c r="H209" s="4"/>
      <c r="I209" s="4"/>
      <c r="J209" s="4"/>
      <c r="K209" s="4"/>
      <c r="L209" s="4"/>
      <c r="M209" s="4"/>
      <c r="N209" s="8"/>
      <c r="O209" s="8"/>
      <c r="P209" s="8"/>
      <c r="Q209" s="45"/>
      <c r="R209" s="45"/>
      <c r="S209" s="45"/>
      <c r="T209" s="4"/>
      <c r="U209" s="4"/>
      <c r="V209" s="4"/>
      <c r="W209" s="4"/>
      <c r="X209" s="4"/>
      <c r="Y209" s="6"/>
      <c r="Z209" s="6"/>
      <c r="AA209" s="6"/>
      <c r="AB209" s="6"/>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row>
    <row r="210" spans="3:91" x14ac:dyDescent="0.25">
      <c r="C210" s="4"/>
      <c r="D210" s="4"/>
      <c r="E210" s="7"/>
      <c r="F210" s="8"/>
      <c r="G210" s="4"/>
      <c r="H210" s="4"/>
      <c r="I210" s="4"/>
      <c r="J210" s="4"/>
      <c r="K210" s="4"/>
      <c r="L210" s="4"/>
      <c r="M210" s="4"/>
      <c r="N210" s="8"/>
      <c r="O210" s="8"/>
      <c r="P210" s="8"/>
      <c r="Q210" s="45"/>
      <c r="R210" s="45"/>
      <c r="S210" s="45"/>
      <c r="T210" s="4"/>
      <c r="U210" s="4"/>
      <c r="V210" s="4"/>
      <c r="W210" s="4"/>
      <c r="X210" s="4"/>
      <c r="Y210" s="6"/>
      <c r="Z210" s="6"/>
      <c r="AA210" s="6"/>
      <c r="AB210" s="6"/>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row>
    <row r="211" spans="3:91" x14ac:dyDescent="0.25">
      <c r="C211" s="4"/>
      <c r="D211" s="4"/>
      <c r="E211" s="7"/>
      <c r="F211" s="8"/>
      <c r="G211" s="4"/>
      <c r="H211" s="4"/>
      <c r="I211" s="4"/>
      <c r="J211" s="4"/>
      <c r="K211" s="4"/>
      <c r="L211" s="4"/>
      <c r="M211" s="4"/>
      <c r="N211" s="8"/>
      <c r="O211" s="8"/>
      <c r="P211" s="8"/>
      <c r="Q211" s="45"/>
      <c r="R211" s="45"/>
      <c r="S211" s="45"/>
      <c r="T211" s="4"/>
      <c r="U211" s="4"/>
      <c r="V211" s="4"/>
      <c r="W211" s="4"/>
      <c r="X211" s="4"/>
      <c r="Y211" s="6"/>
      <c r="Z211" s="6"/>
      <c r="AA211" s="6"/>
      <c r="AB211" s="6"/>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row>
    <row r="212" spans="3:91" x14ac:dyDescent="0.25">
      <c r="C212" s="4"/>
      <c r="D212" s="4"/>
      <c r="E212" s="7"/>
      <c r="F212" s="8"/>
      <c r="G212" s="4"/>
      <c r="H212" s="4"/>
      <c r="I212" s="4"/>
      <c r="J212" s="4"/>
      <c r="K212" s="4"/>
      <c r="L212" s="4"/>
      <c r="M212" s="4"/>
      <c r="N212" s="8"/>
      <c r="O212" s="8"/>
      <c r="P212" s="8"/>
      <c r="Q212" s="45"/>
      <c r="R212" s="45"/>
      <c r="S212" s="45"/>
      <c r="T212" s="4"/>
      <c r="U212" s="4"/>
      <c r="V212" s="4"/>
      <c r="W212" s="4"/>
      <c r="X212" s="4"/>
      <c r="Y212" s="6"/>
      <c r="Z212" s="6"/>
      <c r="AA212" s="6"/>
      <c r="AB212" s="6"/>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row>
    <row r="213" spans="3:91" x14ac:dyDescent="0.25">
      <c r="H213" s="4"/>
    </row>
  </sheetData>
  <dataConsolidate/>
  <mergeCells count="73">
    <mergeCell ref="Z16:Z18"/>
    <mergeCell ref="Z19:Z21"/>
    <mergeCell ref="AC16:AC18"/>
    <mergeCell ref="AA19:AA21"/>
    <mergeCell ref="AB19:AB21"/>
    <mergeCell ref="AC19:AC21"/>
    <mergeCell ref="AA16:AA18"/>
    <mergeCell ref="AB16:AB18"/>
    <mergeCell ref="V6:X6"/>
    <mergeCell ref="AA8:AA13"/>
    <mergeCell ref="AA14:AA15"/>
    <mergeCell ref="AB14:AB15"/>
    <mergeCell ref="AC14:AC15"/>
    <mergeCell ref="Z8:Z13"/>
    <mergeCell ref="Z14:Z15"/>
    <mergeCell ref="E8:E13"/>
    <mergeCell ref="AE2:AG2"/>
    <mergeCell ref="J8:J13"/>
    <mergeCell ref="J6:K6"/>
    <mergeCell ref="AA6:AB6"/>
    <mergeCell ref="M6:M7"/>
    <mergeCell ref="AD6:AG6"/>
    <mergeCell ref="N6:S6"/>
    <mergeCell ref="AC6:AC7"/>
    <mergeCell ref="AB8:AB13"/>
    <mergeCell ref="AC8:AC13"/>
    <mergeCell ref="G2:AC2"/>
    <mergeCell ref="G3:AC4"/>
    <mergeCell ref="F6:F7"/>
    <mergeCell ref="G6:G7"/>
    <mergeCell ref="AE4:AG4"/>
    <mergeCell ref="L16:L18"/>
    <mergeCell ref="K8:K13"/>
    <mergeCell ref="J14:J15"/>
    <mergeCell ref="H11:H12"/>
    <mergeCell ref="I8:I13"/>
    <mergeCell ref="I14:I15"/>
    <mergeCell ref="I16:I18"/>
    <mergeCell ref="K14:K15"/>
    <mergeCell ref="J16:J18"/>
    <mergeCell ref="K16:K18"/>
    <mergeCell ref="E14:E15"/>
    <mergeCell ref="E19:E21"/>
    <mergeCell ref="C6:C7"/>
    <mergeCell ref="E6:E7"/>
    <mergeCell ref="M19:M21"/>
    <mergeCell ref="J19:J21"/>
    <mergeCell ref="K19:K21"/>
    <mergeCell ref="I19:I21"/>
    <mergeCell ref="G11:G12"/>
    <mergeCell ref="L19:L21"/>
    <mergeCell ref="M8:M13"/>
    <mergeCell ref="M14:M15"/>
    <mergeCell ref="M16:M18"/>
    <mergeCell ref="F11:F12"/>
    <mergeCell ref="L14:L15"/>
    <mergeCell ref="L8:L13"/>
    <mergeCell ref="AA5:AG5"/>
    <mergeCell ref="AE3:AG3"/>
    <mergeCell ref="D8:D21"/>
    <mergeCell ref="C8:C21"/>
    <mergeCell ref="C2:F4"/>
    <mergeCell ref="Y6:Y7"/>
    <mergeCell ref="Z6:Z7"/>
    <mergeCell ref="D6:D7"/>
    <mergeCell ref="J5:M5"/>
    <mergeCell ref="N5:Z5"/>
    <mergeCell ref="I6:I7"/>
    <mergeCell ref="H6:H7"/>
    <mergeCell ref="L6:L7"/>
    <mergeCell ref="T6:U6"/>
    <mergeCell ref="C5:I5"/>
    <mergeCell ref="E16:E18"/>
  </mergeCells>
  <phoneticPr fontId="21" type="noConversion"/>
  <hyperlinks>
    <hyperlink ref="J6:K6" location="'CRITERIOS DE ANALISIS'!J6" display="Calificación "/>
    <hyperlink ref="L6:L7" location="'CRITERIOS DE ANALISIS'!F34" display="ZONA  DEL RIESGO INHERENTE"/>
    <hyperlink ref="J7" location="'CRITERIOS DE ANALISIS'!F26" tooltip="PROBABILIDAD INHERENTE" display="PROBABILIDAD INHERENTE"/>
    <hyperlink ref="K7" location="'CRITERIOS DE ANALISIS'!O26" display="IMPACTO INHERENTE"/>
    <hyperlink ref="E6:E7" location="'CRITERIOS DE ANALISIS'!D6" display="ASPECTO AMBIENTAL"/>
    <hyperlink ref="F6:F7" location="'CRITERIOS DE ANALISIS'!F6" display=" INCIDENTE"/>
    <hyperlink ref="G6:G7" location="'CRITERIOS DE ANALISIS'!H6" display="IMPACTO/CONSECUENCIA"/>
    <hyperlink ref="H6:H7" location="'CRITERIOS DE ANALISIS'!J6" display="TIPO DE IMPACTO"/>
    <hyperlink ref="I6:I7" location="'CRITERIOS DE ANALISIS'!L6" display="RIESGO IDENTIFICADO"/>
    <hyperlink ref="M6:M7" location="'CRITERIOS DE ANALISIS'!F43" display="MEDIDAS DE RESPUESTA"/>
    <hyperlink ref="N7" location="'CRITERIOS DE ANALISIS'!T6" display="ACTIVIDADES DE CONTROL"/>
    <hyperlink ref="Z6:Z7" location="'CRITERIOS DE ANALISIS'!F32" display="EVALUACIÓN DEL CONTROL"/>
  </hyperlinks>
  <pageMargins left="0.7" right="0.7" top="0.75" bottom="0.75" header="0.3" footer="0.3"/>
  <pageSetup paperSize="9" scale="10"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'CRITERIOS DE ANALISIS'!$C$42:$C$45</xm:f>
          </x14:formula1>
          <xm:sqref>L19 L16:L17 L8 L14 AC8 AC19 AC16:AC17 AC14</xm:sqref>
        </x14:dataValidation>
        <x14:dataValidation type="list" allowBlank="1" showInputMessage="1" showErrorMessage="1">
          <x14:formula1>
            <xm:f>'CRITERIOS DE ANALISIS'!$D$7:$D$11</xm:f>
          </x14:formula1>
          <xm:sqref>E8:E21</xm:sqref>
        </x14:dataValidation>
        <x14:dataValidation type="list" allowBlank="1" showInputMessage="1" showErrorMessage="1">
          <x14:formula1>
            <xm:f>'CRITERIOS DE ANALISIS'!$H$7:$H$9</xm:f>
          </x14:formula1>
          <xm:sqref>G8:G21</xm:sqref>
        </x14:dataValidation>
        <x14:dataValidation type="list" allowBlank="1" showInputMessage="1" showErrorMessage="1">
          <x14:formula1>
            <xm:f>'CRITERIOS DE ANALISIS'!$J$7:$J$12</xm:f>
          </x14:formula1>
          <xm:sqref>H8:H21</xm:sqref>
        </x14:dataValidation>
        <x14:dataValidation type="list" allowBlank="1" showInputMessage="1" showErrorMessage="1">
          <x14:formula1>
            <xm:f>'CRITERIOS DE ANALISIS'!$L$7:$L$11</xm:f>
          </x14:formula1>
          <xm:sqref>I8:I21</xm:sqref>
        </x14:dataValidation>
        <x14:dataValidation type="list" allowBlank="1" showInputMessage="1" showErrorMessage="1">
          <x14:formula1>
            <xm:f>'CRITERIOS DE ANALISIS'!$N$7:$N$11</xm:f>
          </x14:formula1>
          <xm:sqref>J8:J21 AA8:AA21</xm:sqref>
        </x14:dataValidation>
        <x14:dataValidation type="list" allowBlank="1" showInputMessage="1" showErrorMessage="1">
          <x14:formula1>
            <xm:f>'CRITERIOS DE ANALISIS'!$P$7:$P$11</xm:f>
          </x14:formula1>
          <xm:sqref>K8:K21 AB8:AB21</xm:sqref>
        </x14:dataValidation>
        <x14:dataValidation type="list" allowBlank="1" showInputMessage="1" showErrorMessage="1">
          <x14:formula1>
            <xm:f>'CRITERIOS DE ANALISIS'!$F$7:$F$16</xm:f>
          </x14:formula1>
          <xm:sqref>F8:F22</xm:sqref>
        </x14:dataValidation>
        <x14:dataValidation type="list" allowBlank="1" showInputMessage="1" showErrorMessage="1">
          <x14:formula1>
            <xm:f>'CRITERIOS DE ANALISIS'!$T$7:$T$15</xm:f>
          </x14:formula1>
          <xm:sqref>N8:N21</xm:sqref>
        </x14:dataValidation>
        <x14:dataValidation type="list" allowBlank="1" showInputMessage="1" showErrorMessage="1">
          <x14:formula1>
            <xm:f>'CRITERIOS DE ANALISIS'!$V$7:$V$9</xm:f>
          </x14:formula1>
          <xm:sqref>Q8:Q21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91"/>
  <sheetViews>
    <sheetView showGridLines="0" topLeftCell="A24" zoomScale="55" zoomScaleNormal="55" workbookViewId="0">
      <selection activeCell="L50" sqref="L50:R56"/>
    </sheetView>
  </sheetViews>
  <sheetFormatPr baseColWidth="10" defaultColWidth="11.42578125" defaultRowHeight="12.75" x14ac:dyDescent="0.2"/>
  <cols>
    <col min="1" max="1" width="15.42578125" style="11" customWidth="1"/>
    <col min="2" max="2" width="3.140625" style="11" customWidth="1"/>
    <col min="3" max="3" width="21.28515625" style="11" customWidth="1"/>
    <col min="4" max="4" width="29" style="11" customWidth="1"/>
    <col min="5" max="5" width="20" style="11" customWidth="1"/>
    <col min="6" max="6" width="27.42578125" style="11" customWidth="1"/>
    <col min="7" max="7" width="22.28515625" style="11" customWidth="1"/>
    <col min="8" max="8" width="25.5703125" style="11" customWidth="1"/>
    <col min="9" max="9" width="11.5703125" style="11" customWidth="1"/>
    <col min="10" max="10" width="18.85546875" style="11" customWidth="1"/>
    <col min="11" max="11" width="8.28515625" style="11" customWidth="1"/>
    <col min="12" max="12" width="25.5703125" style="11" customWidth="1"/>
    <col min="13" max="13" width="9.28515625" style="11" customWidth="1"/>
    <col min="14" max="14" width="27.140625" style="11" customWidth="1"/>
    <col min="15" max="15" width="5.28515625" style="11" customWidth="1"/>
    <col min="16" max="16" width="21.7109375" style="11" customWidth="1"/>
    <col min="17" max="17" width="10.42578125" style="11" customWidth="1"/>
    <col min="18" max="18" width="36.85546875" style="11" customWidth="1"/>
    <col min="19" max="19" width="9.28515625" style="11" customWidth="1"/>
    <col min="20" max="20" width="32.28515625" style="11" customWidth="1"/>
    <col min="21" max="21" width="9.28515625" style="11" customWidth="1"/>
    <col min="22" max="22" width="34.42578125" style="11" customWidth="1"/>
    <col min="23" max="23" width="5.5703125" style="11" customWidth="1"/>
    <col min="24" max="16384" width="11.42578125" style="11"/>
  </cols>
  <sheetData>
    <row r="2" spans="2:23" ht="13.5" thickBot="1" x14ac:dyDescent="0.25"/>
    <row r="3" spans="2:23" ht="15" customHeight="1" x14ac:dyDescent="0.2">
      <c r="B3" s="333" t="s">
        <v>218</v>
      </c>
      <c r="C3" s="334"/>
      <c r="D3" s="334"/>
      <c r="E3" s="334"/>
      <c r="F3" s="334"/>
      <c r="G3" s="334"/>
      <c r="H3" s="334"/>
      <c r="I3" s="334"/>
      <c r="J3" s="334"/>
      <c r="K3" s="334"/>
      <c r="L3" s="334"/>
      <c r="M3" s="334"/>
      <c r="N3" s="334"/>
      <c r="O3" s="334"/>
      <c r="P3" s="334"/>
      <c r="Q3" s="334"/>
      <c r="R3" s="334"/>
      <c r="S3" s="334"/>
      <c r="T3" s="334"/>
      <c r="U3" s="334"/>
      <c r="V3" s="334"/>
      <c r="W3" s="335"/>
    </row>
    <row r="4" spans="2:23" ht="15" customHeight="1" thickBot="1" x14ac:dyDescent="0.25">
      <c r="B4" s="336"/>
      <c r="C4" s="337"/>
      <c r="D4" s="337"/>
      <c r="E4" s="337"/>
      <c r="F4" s="337"/>
      <c r="G4" s="337"/>
      <c r="H4" s="337"/>
      <c r="I4" s="337"/>
      <c r="J4" s="337"/>
      <c r="K4" s="337"/>
      <c r="L4" s="337"/>
      <c r="M4" s="337"/>
      <c r="N4" s="337"/>
      <c r="O4" s="337"/>
      <c r="P4" s="337"/>
      <c r="Q4" s="337"/>
      <c r="R4" s="337"/>
      <c r="S4" s="337"/>
      <c r="T4" s="337"/>
      <c r="U4" s="337"/>
      <c r="V4" s="337"/>
      <c r="W4" s="338"/>
    </row>
    <row r="5" spans="2:23" ht="15" customHeight="1" x14ac:dyDescent="0.2">
      <c r="B5" s="12"/>
      <c r="W5" s="13"/>
    </row>
    <row r="6" spans="2:23" ht="32.25" customHeight="1" x14ac:dyDescent="0.25">
      <c r="B6" s="12"/>
      <c r="D6" s="66" t="s">
        <v>219</v>
      </c>
      <c r="E6" s="49"/>
      <c r="F6" s="66" t="s">
        <v>105</v>
      </c>
      <c r="G6" s="49"/>
      <c r="H6" s="66" t="s">
        <v>24</v>
      </c>
      <c r="I6" s="49"/>
      <c r="J6" s="66" t="s">
        <v>153</v>
      </c>
      <c r="L6" s="66" t="s">
        <v>120</v>
      </c>
      <c r="N6" s="66" t="s">
        <v>135</v>
      </c>
      <c r="P6" s="66" t="s">
        <v>24</v>
      </c>
      <c r="R6" s="66" t="s">
        <v>245</v>
      </c>
      <c r="S6" s="76"/>
      <c r="T6" s="66" t="s">
        <v>157</v>
      </c>
      <c r="U6" s="76"/>
      <c r="V6" s="66" t="s">
        <v>23</v>
      </c>
      <c r="W6" s="13"/>
    </row>
    <row r="7" spans="2:23" ht="147.75" customHeight="1" x14ac:dyDescent="0.25">
      <c r="B7" s="12"/>
      <c r="D7" s="51" t="s">
        <v>115</v>
      </c>
      <c r="E7" s="49"/>
      <c r="F7" s="51" t="s">
        <v>118</v>
      </c>
      <c r="G7" s="49"/>
      <c r="H7" s="51" t="s">
        <v>192</v>
      </c>
      <c r="I7" s="49"/>
      <c r="J7" s="51" t="s">
        <v>6</v>
      </c>
      <c r="L7" s="51" t="s">
        <v>252</v>
      </c>
      <c r="N7" s="51" t="s">
        <v>198</v>
      </c>
      <c r="P7" s="51" t="s">
        <v>224</v>
      </c>
      <c r="R7" s="51" t="s">
        <v>136</v>
      </c>
      <c r="S7" s="75"/>
      <c r="T7" s="51" t="s">
        <v>278</v>
      </c>
      <c r="U7" s="75"/>
      <c r="V7" s="51" t="s">
        <v>292</v>
      </c>
      <c r="W7" s="13"/>
    </row>
    <row r="8" spans="2:23" ht="115.15" customHeight="1" x14ac:dyDescent="0.25">
      <c r="B8" s="12"/>
      <c r="D8" s="51" t="s">
        <v>154</v>
      </c>
      <c r="E8" s="49"/>
      <c r="F8" s="51" t="s">
        <v>186</v>
      </c>
      <c r="G8" s="49"/>
      <c r="H8" s="51" t="s">
        <v>121</v>
      </c>
      <c r="I8" s="49"/>
      <c r="J8" s="51" t="s">
        <v>190</v>
      </c>
      <c r="L8" s="51" t="s">
        <v>246</v>
      </c>
      <c r="N8" s="51" t="s">
        <v>199</v>
      </c>
      <c r="P8" s="51" t="s">
        <v>223</v>
      </c>
      <c r="R8" s="51" t="s">
        <v>137</v>
      </c>
      <c r="S8" s="75"/>
      <c r="T8" s="51" t="s">
        <v>279</v>
      </c>
      <c r="U8" s="75"/>
      <c r="V8" s="51" t="s">
        <v>291</v>
      </c>
      <c r="W8" s="13"/>
    </row>
    <row r="9" spans="2:23" ht="98.25" customHeight="1" x14ac:dyDescent="0.25">
      <c r="B9" s="12"/>
      <c r="D9" s="51" t="s">
        <v>102</v>
      </c>
      <c r="E9" s="49"/>
      <c r="F9" s="51" t="s">
        <v>188</v>
      </c>
      <c r="G9" s="49"/>
      <c r="H9" s="51" t="s">
        <v>122</v>
      </c>
      <c r="I9" s="49"/>
      <c r="J9" s="51" t="s">
        <v>49</v>
      </c>
      <c r="L9" s="51" t="s">
        <v>123</v>
      </c>
      <c r="N9" s="51" t="s">
        <v>200</v>
      </c>
      <c r="P9" s="51" t="s">
        <v>203</v>
      </c>
      <c r="R9" s="51" t="s">
        <v>138</v>
      </c>
      <c r="S9" s="75"/>
      <c r="T9" s="51" t="s">
        <v>208</v>
      </c>
      <c r="U9" s="75"/>
      <c r="V9" s="51" t="s">
        <v>293</v>
      </c>
      <c r="W9" s="13"/>
    </row>
    <row r="10" spans="2:23" ht="114" customHeight="1" x14ac:dyDescent="0.25">
      <c r="B10" s="12"/>
      <c r="D10" s="51" t="s">
        <v>103</v>
      </c>
      <c r="E10" s="49"/>
      <c r="F10" s="51" t="s">
        <v>187</v>
      </c>
      <c r="G10" s="49"/>
      <c r="H10" s="49"/>
      <c r="I10" s="49"/>
      <c r="J10" s="51" t="s">
        <v>189</v>
      </c>
      <c r="L10" s="51" t="s">
        <v>124</v>
      </c>
      <c r="N10" s="51" t="s">
        <v>201</v>
      </c>
      <c r="P10" s="51" t="s">
        <v>222</v>
      </c>
      <c r="R10" s="51" t="s">
        <v>139</v>
      </c>
      <c r="S10" s="75"/>
      <c r="T10" s="51" t="s">
        <v>280</v>
      </c>
      <c r="U10" s="75"/>
      <c r="V10" s="75"/>
      <c r="W10" s="13"/>
    </row>
    <row r="11" spans="2:23" ht="139.5" customHeight="1" x14ac:dyDescent="0.25">
      <c r="B11" s="12"/>
      <c r="D11" s="51" t="s">
        <v>104</v>
      </c>
      <c r="E11" s="49"/>
      <c r="F11" s="51" t="s">
        <v>187</v>
      </c>
      <c r="G11" s="49"/>
      <c r="H11" s="49"/>
      <c r="I11" s="49"/>
      <c r="J11" s="51" t="s">
        <v>267</v>
      </c>
      <c r="L11" s="51" t="s">
        <v>212</v>
      </c>
      <c r="N11" s="51" t="s">
        <v>202</v>
      </c>
      <c r="P11" s="51" t="s">
        <v>221</v>
      </c>
      <c r="R11" s="51" t="s">
        <v>247</v>
      </c>
      <c r="S11" s="75"/>
      <c r="T11" s="51" t="s">
        <v>281</v>
      </c>
      <c r="U11" s="75"/>
      <c r="V11" s="75"/>
      <c r="W11" s="13"/>
    </row>
    <row r="12" spans="2:23" ht="99" customHeight="1" x14ac:dyDescent="0.25">
      <c r="B12" s="12"/>
      <c r="D12" s="49"/>
      <c r="E12" s="49"/>
      <c r="F12" s="51" t="s">
        <v>263</v>
      </c>
      <c r="G12" s="49"/>
      <c r="H12" s="49"/>
      <c r="I12" s="49"/>
      <c r="J12" s="62" t="s">
        <v>269</v>
      </c>
      <c r="T12" s="51" t="s">
        <v>282</v>
      </c>
      <c r="U12" s="75"/>
      <c r="V12" s="75"/>
      <c r="W12" s="13"/>
    </row>
    <row r="13" spans="2:23" ht="97.9" customHeight="1" x14ac:dyDescent="0.25">
      <c r="B13" s="12"/>
      <c r="D13" s="49"/>
      <c r="E13" s="49"/>
      <c r="F13" s="51" t="s">
        <v>264</v>
      </c>
      <c r="G13" s="49"/>
      <c r="H13" s="49"/>
      <c r="I13" s="49"/>
      <c r="J13" s="49"/>
      <c r="T13" s="51" t="s">
        <v>287</v>
      </c>
      <c r="U13" s="75"/>
      <c r="V13" s="75"/>
      <c r="W13" s="13"/>
    </row>
    <row r="14" spans="2:23" ht="57" customHeight="1" x14ac:dyDescent="0.25">
      <c r="B14" s="12"/>
      <c r="D14" s="49"/>
      <c r="E14" s="49"/>
      <c r="F14" s="51" t="s">
        <v>266</v>
      </c>
      <c r="G14" s="49"/>
      <c r="H14" s="49"/>
      <c r="I14" s="49"/>
      <c r="J14" s="49"/>
      <c r="T14" s="51" t="s">
        <v>284</v>
      </c>
      <c r="U14" s="75"/>
      <c r="V14" s="75"/>
      <c r="W14" s="13"/>
    </row>
    <row r="15" spans="2:23" ht="57" customHeight="1" x14ac:dyDescent="0.25">
      <c r="B15" s="12"/>
      <c r="D15" s="49"/>
      <c r="E15" s="49"/>
      <c r="F15" s="51" t="s">
        <v>265</v>
      </c>
      <c r="G15" s="49"/>
      <c r="H15" s="49"/>
      <c r="I15" s="49"/>
      <c r="J15" s="49"/>
      <c r="T15" s="51" t="s">
        <v>285</v>
      </c>
      <c r="U15" s="75"/>
      <c r="V15" s="75"/>
      <c r="W15" s="13"/>
    </row>
    <row r="16" spans="2:23" ht="157.9" customHeight="1" x14ac:dyDescent="0.25">
      <c r="B16" s="12"/>
      <c r="D16" s="49"/>
      <c r="E16" s="49"/>
      <c r="F16" s="51" t="s">
        <v>170</v>
      </c>
      <c r="G16" s="49"/>
      <c r="H16" s="49"/>
      <c r="I16" s="49"/>
      <c r="J16" s="49"/>
      <c r="T16" s="51" t="s">
        <v>286</v>
      </c>
      <c r="W16" s="13"/>
    </row>
    <row r="17" spans="2:23" ht="15" customHeight="1" thickBot="1" x14ac:dyDescent="0.25">
      <c r="B17" s="349"/>
      <c r="C17" s="350"/>
      <c r="D17" s="19"/>
      <c r="E17" s="19"/>
      <c r="F17" s="19"/>
      <c r="G17" s="19"/>
      <c r="H17" s="19"/>
      <c r="I17" s="19"/>
      <c r="J17" s="19"/>
      <c r="K17" s="19"/>
      <c r="L17" s="19"/>
      <c r="M17" s="19"/>
      <c r="N17" s="19"/>
      <c r="O17" s="19"/>
      <c r="P17" s="19"/>
      <c r="Q17" s="19"/>
      <c r="R17" s="19"/>
      <c r="S17" s="19"/>
      <c r="T17" s="19"/>
      <c r="U17" s="19"/>
      <c r="V17" s="19"/>
      <c r="W17" s="20"/>
    </row>
    <row r="18" spans="2:23" ht="16.5" customHeight="1" thickBot="1" x14ac:dyDescent="0.25"/>
    <row r="19" spans="2:23" ht="15" customHeight="1" x14ac:dyDescent="0.2">
      <c r="B19" s="339" t="s">
        <v>8</v>
      </c>
      <c r="C19" s="340"/>
      <c r="D19" s="340"/>
      <c r="E19" s="340"/>
      <c r="F19" s="340"/>
      <c r="G19" s="340"/>
      <c r="H19" s="340"/>
      <c r="I19" s="340"/>
      <c r="J19" s="340"/>
      <c r="K19" s="340"/>
      <c r="L19" s="340"/>
      <c r="M19" s="340"/>
      <c r="N19" s="340"/>
      <c r="O19" s="340"/>
      <c r="P19" s="340"/>
      <c r="Q19" s="340"/>
      <c r="R19" s="340"/>
      <c r="S19" s="340"/>
      <c r="T19" s="340"/>
      <c r="U19" s="340"/>
      <c r="V19" s="340"/>
      <c r="W19" s="341"/>
    </row>
    <row r="20" spans="2:23" ht="13.5" thickBot="1" x14ac:dyDescent="0.25">
      <c r="B20" s="342"/>
      <c r="C20" s="343"/>
      <c r="D20" s="343"/>
      <c r="E20" s="343"/>
      <c r="F20" s="343"/>
      <c r="G20" s="343"/>
      <c r="H20" s="343"/>
      <c r="I20" s="343"/>
      <c r="J20" s="343"/>
      <c r="K20" s="343"/>
      <c r="L20" s="343"/>
      <c r="M20" s="343"/>
      <c r="N20" s="343"/>
      <c r="O20" s="343"/>
      <c r="P20" s="343"/>
      <c r="Q20" s="343"/>
      <c r="R20" s="343"/>
      <c r="S20" s="343"/>
      <c r="T20" s="343"/>
      <c r="U20" s="343"/>
      <c r="V20" s="343"/>
      <c r="W20" s="344"/>
    </row>
    <row r="21" spans="2:23" x14ac:dyDescent="0.2">
      <c r="B21" s="12"/>
      <c r="C21" s="30"/>
      <c r="D21" s="30"/>
      <c r="E21" s="30"/>
      <c r="F21" s="30"/>
      <c r="G21" s="30"/>
      <c r="H21" s="30"/>
      <c r="I21" s="30"/>
      <c r="J21" s="30"/>
      <c r="K21" s="30"/>
      <c r="L21" s="30"/>
      <c r="M21" s="30"/>
      <c r="N21" s="30"/>
      <c r="O21" s="30"/>
      <c r="P21" s="30"/>
      <c r="Q21" s="30"/>
      <c r="R21" s="30"/>
      <c r="S21" s="30"/>
      <c r="T21" s="30"/>
      <c r="U21" s="30"/>
      <c r="V21" s="30"/>
      <c r="W21" s="13"/>
    </row>
    <row r="22" spans="2:23" ht="23.25" customHeight="1" x14ac:dyDescent="0.25">
      <c r="B22" s="12"/>
      <c r="C22" s="332" t="s">
        <v>229</v>
      </c>
      <c r="D22" s="332"/>
      <c r="E22" s="332"/>
      <c r="F22" s="332"/>
      <c r="G22" s="332"/>
      <c r="H22" s="332"/>
      <c r="I22" s="48"/>
      <c r="J22" s="49"/>
      <c r="K22" s="345" t="s">
        <v>228</v>
      </c>
      <c r="L22" s="346"/>
      <c r="M22" s="346"/>
      <c r="N22" s="346"/>
      <c r="O22" s="346"/>
      <c r="P22" s="346"/>
      <c r="Q22" s="346"/>
      <c r="R22" s="347"/>
      <c r="S22" s="76"/>
      <c r="T22" s="76"/>
      <c r="U22" s="76"/>
      <c r="V22" s="76"/>
      <c r="W22" s="13"/>
    </row>
    <row r="23" spans="2:23" ht="15.75" x14ac:dyDescent="0.25">
      <c r="B23" s="12"/>
      <c r="C23" s="50" t="s">
        <v>9</v>
      </c>
      <c r="D23" s="50" t="s">
        <v>10</v>
      </c>
      <c r="E23" s="332" t="s">
        <v>11</v>
      </c>
      <c r="F23" s="332"/>
      <c r="G23" s="332"/>
      <c r="H23" s="50" t="s">
        <v>204</v>
      </c>
      <c r="I23" s="48"/>
      <c r="J23" s="49"/>
      <c r="K23" s="50" t="s">
        <v>9</v>
      </c>
      <c r="L23" s="345" t="s">
        <v>10</v>
      </c>
      <c r="M23" s="347"/>
      <c r="N23" s="345" t="s">
        <v>11</v>
      </c>
      <c r="O23" s="346"/>
      <c r="P23" s="346"/>
      <c r="Q23" s="346"/>
      <c r="R23" s="347"/>
      <c r="S23" s="76"/>
      <c r="T23" s="76"/>
      <c r="U23" s="76"/>
      <c r="V23" s="76"/>
      <c r="W23" s="13"/>
    </row>
    <row r="24" spans="2:23" ht="66.75" customHeight="1" x14ac:dyDescent="0.25">
      <c r="B24" s="46"/>
      <c r="C24" s="51">
        <v>5</v>
      </c>
      <c r="D24" s="51" t="s">
        <v>18</v>
      </c>
      <c r="E24" s="305" t="s">
        <v>127</v>
      </c>
      <c r="F24" s="305"/>
      <c r="G24" s="305"/>
      <c r="H24" s="51" t="s">
        <v>207</v>
      </c>
      <c r="I24" s="52"/>
      <c r="J24" s="53"/>
      <c r="K24" s="51">
        <v>5</v>
      </c>
      <c r="L24" s="284" t="s">
        <v>19</v>
      </c>
      <c r="M24" s="286"/>
      <c r="N24" s="284" t="s">
        <v>125</v>
      </c>
      <c r="O24" s="285"/>
      <c r="P24" s="285"/>
      <c r="Q24" s="285"/>
      <c r="R24" s="286"/>
      <c r="S24" s="75"/>
      <c r="T24" s="75"/>
      <c r="U24" s="75"/>
      <c r="V24" s="75"/>
      <c r="W24" s="13"/>
    </row>
    <row r="25" spans="2:23" ht="65.25" customHeight="1" x14ac:dyDescent="0.25">
      <c r="B25" s="46"/>
      <c r="C25" s="51">
        <v>4</v>
      </c>
      <c r="D25" s="51" t="s">
        <v>17</v>
      </c>
      <c r="E25" s="305" t="s">
        <v>134</v>
      </c>
      <c r="F25" s="305"/>
      <c r="G25" s="305"/>
      <c r="H25" s="51" t="s">
        <v>214</v>
      </c>
      <c r="I25" s="52"/>
      <c r="J25" s="49"/>
      <c r="K25" s="51">
        <v>4</v>
      </c>
      <c r="L25" s="284" t="s">
        <v>59</v>
      </c>
      <c r="M25" s="286"/>
      <c r="N25" s="284" t="s">
        <v>128</v>
      </c>
      <c r="O25" s="285"/>
      <c r="P25" s="285"/>
      <c r="Q25" s="285"/>
      <c r="R25" s="286"/>
      <c r="S25" s="75"/>
      <c r="T25" s="75"/>
      <c r="U25" s="75"/>
      <c r="V25" s="75"/>
      <c r="W25" s="13"/>
    </row>
    <row r="26" spans="2:23" ht="83.25" customHeight="1" x14ac:dyDescent="0.25">
      <c r="B26" s="46"/>
      <c r="C26" s="51">
        <v>3</v>
      </c>
      <c r="D26" s="51" t="s">
        <v>15</v>
      </c>
      <c r="E26" s="305" t="s">
        <v>133</v>
      </c>
      <c r="F26" s="305"/>
      <c r="G26" s="305"/>
      <c r="H26" s="51" t="s">
        <v>206</v>
      </c>
      <c r="I26" s="52"/>
      <c r="J26" s="49"/>
      <c r="K26" s="51">
        <v>3</v>
      </c>
      <c r="L26" s="284" t="s">
        <v>16</v>
      </c>
      <c r="M26" s="286"/>
      <c r="N26" s="284" t="s">
        <v>129</v>
      </c>
      <c r="O26" s="285"/>
      <c r="P26" s="285"/>
      <c r="Q26" s="285"/>
      <c r="R26" s="286"/>
      <c r="S26" s="75"/>
      <c r="T26" s="75"/>
      <c r="U26" s="75"/>
      <c r="V26" s="75"/>
      <c r="W26" s="13"/>
    </row>
    <row r="27" spans="2:23" ht="64.5" customHeight="1" x14ac:dyDescent="0.25">
      <c r="B27" s="46"/>
      <c r="C27" s="51">
        <v>2</v>
      </c>
      <c r="D27" s="51" t="s">
        <v>14</v>
      </c>
      <c r="E27" s="305" t="s">
        <v>132</v>
      </c>
      <c r="F27" s="305"/>
      <c r="G27" s="305"/>
      <c r="H27" s="51" t="s">
        <v>213</v>
      </c>
      <c r="I27" s="52"/>
      <c r="J27" s="49"/>
      <c r="K27" s="51">
        <v>2</v>
      </c>
      <c r="L27" s="284" t="s">
        <v>58</v>
      </c>
      <c r="M27" s="286"/>
      <c r="N27" s="284" t="s">
        <v>130</v>
      </c>
      <c r="O27" s="285"/>
      <c r="P27" s="285"/>
      <c r="Q27" s="285"/>
      <c r="R27" s="286"/>
      <c r="S27" s="75"/>
      <c r="T27" s="75"/>
      <c r="U27" s="75"/>
      <c r="V27" s="75"/>
      <c r="W27" s="13"/>
    </row>
    <row r="28" spans="2:23" ht="75" customHeight="1" x14ac:dyDescent="0.25">
      <c r="B28" s="46"/>
      <c r="C28" s="51">
        <v>1</v>
      </c>
      <c r="D28" s="51" t="s">
        <v>12</v>
      </c>
      <c r="E28" s="305" t="s">
        <v>126</v>
      </c>
      <c r="F28" s="305"/>
      <c r="G28" s="305"/>
      <c r="H28" s="51" t="s">
        <v>205</v>
      </c>
      <c r="I28" s="52"/>
      <c r="J28" s="49"/>
      <c r="K28" s="51">
        <v>1</v>
      </c>
      <c r="L28" s="284" t="s">
        <v>13</v>
      </c>
      <c r="M28" s="286"/>
      <c r="N28" s="284" t="s">
        <v>131</v>
      </c>
      <c r="O28" s="285"/>
      <c r="P28" s="285"/>
      <c r="Q28" s="285"/>
      <c r="R28" s="286"/>
      <c r="S28" s="75"/>
      <c r="T28" s="75"/>
      <c r="U28" s="75"/>
      <c r="V28" s="75"/>
      <c r="W28" s="13"/>
    </row>
    <row r="29" spans="2:23" s="17" customFormat="1" ht="69" customHeight="1" x14ac:dyDescent="0.2">
      <c r="B29" s="15"/>
      <c r="C29" s="348" t="s">
        <v>254</v>
      </c>
      <c r="D29" s="348"/>
      <c r="E29" s="348"/>
      <c r="F29" s="348"/>
      <c r="G29" s="348"/>
      <c r="H29" s="348"/>
      <c r="I29" s="48"/>
      <c r="J29" s="54"/>
      <c r="K29" s="292"/>
      <c r="L29" s="292"/>
      <c r="M29" s="292"/>
      <c r="N29" s="292"/>
      <c r="O29" s="292"/>
      <c r="P29" s="292"/>
      <c r="Q29" s="292"/>
      <c r="R29" s="292"/>
      <c r="S29" s="55"/>
      <c r="T29" s="55"/>
      <c r="U29" s="55"/>
      <c r="V29" s="55"/>
      <c r="W29" s="16"/>
    </row>
    <row r="30" spans="2:23" s="17" customFormat="1" ht="76.150000000000006" customHeight="1" x14ac:dyDescent="0.2">
      <c r="B30" s="15"/>
      <c r="C30" s="294" t="s">
        <v>255</v>
      </c>
      <c r="D30" s="294"/>
      <c r="E30" s="294"/>
      <c r="F30" s="294"/>
      <c r="G30" s="294"/>
      <c r="H30" s="294"/>
      <c r="I30" s="48"/>
      <c r="J30" s="54"/>
      <c r="K30" s="293"/>
      <c r="L30" s="293"/>
      <c r="M30" s="293"/>
      <c r="N30" s="293"/>
      <c r="O30" s="293"/>
      <c r="P30" s="293"/>
      <c r="Q30" s="293"/>
      <c r="R30" s="293"/>
      <c r="S30" s="55"/>
      <c r="T30" s="55"/>
      <c r="U30" s="55"/>
      <c r="V30" s="55"/>
      <c r="W30" s="16"/>
    </row>
    <row r="31" spans="2:23" ht="15.75" x14ac:dyDescent="0.25">
      <c r="B31" s="12"/>
      <c r="C31" s="49"/>
      <c r="D31" s="49"/>
      <c r="E31" s="49"/>
      <c r="F31" s="49"/>
      <c r="G31" s="49"/>
      <c r="H31" s="49"/>
      <c r="I31" s="49"/>
      <c r="J31" s="49"/>
      <c r="K31" s="49"/>
      <c r="L31" s="49"/>
      <c r="M31" s="49"/>
      <c r="N31" s="49"/>
      <c r="O31" s="49"/>
      <c r="P31" s="49"/>
      <c r="Q31" s="49"/>
      <c r="R31" s="49"/>
      <c r="S31" s="49"/>
      <c r="T31" s="49"/>
      <c r="U31" s="49"/>
      <c r="V31" s="49"/>
      <c r="W31" s="13"/>
    </row>
    <row r="32" spans="2:23" ht="21.75" customHeight="1" x14ac:dyDescent="0.25">
      <c r="B32" s="12"/>
      <c r="C32" s="314" t="s">
        <v>273</v>
      </c>
      <c r="D32" s="315"/>
      <c r="E32" s="315"/>
      <c r="F32" s="315"/>
      <c r="G32" s="315"/>
      <c r="H32" s="316"/>
      <c r="I32" s="49"/>
      <c r="J32" s="49"/>
      <c r="K32" s="49"/>
      <c r="L32" s="49"/>
      <c r="M32" s="49"/>
      <c r="N32" s="49"/>
      <c r="O32" s="49"/>
      <c r="P32" s="49"/>
      <c r="Q32" s="49"/>
      <c r="R32" s="49"/>
      <c r="S32" s="49"/>
      <c r="T32" s="49"/>
      <c r="U32" s="49"/>
      <c r="V32" s="49"/>
      <c r="W32" s="13"/>
    </row>
    <row r="33" spans="1:23" ht="15" customHeight="1" x14ac:dyDescent="0.25">
      <c r="B33" s="12"/>
      <c r="C33" s="83"/>
      <c r="D33" s="298" t="s">
        <v>4</v>
      </c>
      <c r="E33" s="299"/>
      <c r="F33" s="299"/>
      <c r="G33" s="299"/>
      <c r="H33" s="223"/>
      <c r="I33" s="49"/>
      <c r="J33" s="49"/>
      <c r="K33" s="55"/>
      <c r="L33" s="55"/>
      <c r="M33" s="56"/>
      <c r="N33" s="61"/>
      <c r="O33" s="70"/>
      <c r="P33" s="70"/>
      <c r="Q33" s="70"/>
      <c r="R33" s="49"/>
      <c r="S33" s="49"/>
      <c r="T33" s="49"/>
      <c r="U33" s="49"/>
      <c r="V33" s="49"/>
      <c r="W33" s="13"/>
    </row>
    <row r="34" spans="1:23" ht="21" x14ac:dyDescent="0.25">
      <c r="B34" s="12"/>
      <c r="C34" s="84" t="s">
        <v>7</v>
      </c>
      <c r="D34" s="84" t="s">
        <v>248</v>
      </c>
      <c r="E34" s="84" t="s">
        <v>249</v>
      </c>
      <c r="F34" s="84" t="s">
        <v>220</v>
      </c>
      <c r="G34" s="84" t="s">
        <v>250</v>
      </c>
      <c r="H34" s="84" t="s">
        <v>251</v>
      </c>
      <c r="I34" s="49"/>
      <c r="J34" s="49"/>
      <c r="K34" s="49"/>
      <c r="L34" s="49"/>
      <c r="M34" s="49"/>
      <c r="N34" s="64"/>
      <c r="O34" s="49"/>
      <c r="P34" s="49"/>
      <c r="Q34" s="49"/>
      <c r="R34" s="49"/>
      <c r="S34" s="49"/>
      <c r="T34" s="49"/>
      <c r="U34" s="49"/>
      <c r="V34" s="49"/>
      <c r="W34" s="13"/>
    </row>
    <row r="35" spans="1:23" ht="21" x14ac:dyDescent="0.25">
      <c r="A35" s="13"/>
      <c r="C35" s="84" t="s">
        <v>193</v>
      </c>
      <c r="D35" s="69" t="s">
        <v>182</v>
      </c>
      <c r="E35" s="69" t="s">
        <v>182</v>
      </c>
      <c r="F35" s="69" t="s">
        <v>182</v>
      </c>
      <c r="G35" s="85" t="s">
        <v>181</v>
      </c>
      <c r="H35" s="85" t="s">
        <v>181</v>
      </c>
      <c r="I35" s="49"/>
      <c r="J35" s="49"/>
      <c r="K35" s="57"/>
      <c r="L35" s="57"/>
      <c r="M35" s="56"/>
      <c r="N35" s="64"/>
      <c r="O35" s="49"/>
      <c r="P35" s="49"/>
      <c r="Q35" s="49"/>
      <c r="R35" s="49"/>
      <c r="S35" s="49"/>
      <c r="T35" s="49"/>
      <c r="U35" s="49"/>
      <c r="V35" s="49"/>
      <c r="W35" s="13"/>
    </row>
    <row r="36" spans="1:23" ht="21" x14ac:dyDescent="0.25">
      <c r="B36" s="12"/>
      <c r="C36" s="84" t="s">
        <v>194</v>
      </c>
      <c r="D36" s="69" t="s">
        <v>182</v>
      </c>
      <c r="E36" s="69" t="s">
        <v>182</v>
      </c>
      <c r="F36" s="85" t="s">
        <v>181</v>
      </c>
      <c r="G36" s="85" t="s">
        <v>181</v>
      </c>
      <c r="H36" s="67" t="s">
        <v>180</v>
      </c>
      <c r="I36" s="49"/>
      <c r="J36" s="49"/>
      <c r="K36" s="49"/>
      <c r="L36" s="49"/>
      <c r="M36" s="49"/>
      <c r="N36" s="49"/>
      <c r="O36" s="49"/>
      <c r="P36" s="49"/>
      <c r="Q36" s="49"/>
      <c r="R36" s="49"/>
      <c r="S36" s="49"/>
      <c r="T36" s="49"/>
      <c r="U36" s="49"/>
      <c r="V36" s="49"/>
      <c r="W36" s="13"/>
    </row>
    <row r="37" spans="1:23" ht="21" x14ac:dyDescent="0.25">
      <c r="B37" s="12"/>
      <c r="C37" s="84" t="s">
        <v>195</v>
      </c>
      <c r="D37" s="69" t="s">
        <v>182</v>
      </c>
      <c r="E37" s="69" t="s">
        <v>182</v>
      </c>
      <c r="F37" s="85" t="s">
        <v>181</v>
      </c>
      <c r="G37" s="67" t="s">
        <v>180</v>
      </c>
      <c r="H37" s="86" t="s">
        <v>179</v>
      </c>
      <c r="I37" s="49"/>
      <c r="J37" s="49"/>
      <c r="K37" s="57"/>
      <c r="L37" s="57"/>
      <c r="M37" s="56"/>
      <c r="N37" s="49"/>
      <c r="O37" s="49"/>
      <c r="P37" s="49"/>
      <c r="Q37" s="49"/>
      <c r="R37" s="49"/>
      <c r="S37" s="49"/>
      <c r="T37" s="49"/>
      <c r="U37" s="49"/>
      <c r="V37" s="49"/>
      <c r="W37" s="13"/>
    </row>
    <row r="38" spans="1:23" ht="21" x14ac:dyDescent="0.25">
      <c r="B38" s="12"/>
      <c r="C38" s="84" t="s">
        <v>196</v>
      </c>
      <c r="D38" s="69" t="s">
        <v>182</v>
      </c>
      <c r="E38" s="85" t="s">
        <v>181</v>
      </c>
      <c r="F38" s="67" t="s">
        <v>180</v>
      </c>
      <c r="G38" s="86" t="s">
        <v>179</v>
      </c>
      <c r="H38" s="86" t="s">
        <v>179</v>
      </c>
      <c r="I38" s="49"/>
      <c r="J38" s="49"/>
      <c r="K38" s="49"/>
      <c r="L38" s="49"/>
      <c r="M38" s="49"/>
      <c r="N38" s="49"/>
      <c r="O38" s="49"/>
      <c r="P38" s="49"/>
      <c r="Q38" s="49"/>
      <c r="R38" s="49"/>
      <c r="S38" s="49"/>
      <c r="T38" s="49"/>
      <c r="U38" s="49"/>
      <c r="V38" s="49"/>
      <c r="W38" s="13"/>
    </row>
    <row r="39" spans="1:23" ht="21" x14ac:dyDescent="0.25">
      <c r="B39" s="12"/>
      <c r="C39" s="84" t="s">
        <v>197</v>
      </c>
      <c r="D39" s="85" t="s">
        <v>181</v>
      </c>
      <c r="E39" s="85" t="s">
        <v>181</v>
      </c>
      <c r="F39" s="67" t="s">
        <v>180</v>
      </c>
      <c r="G39" s="86" t="s">
        <v>179</v>
      </c>
      <c r="H39" s="86" t="s">
        <v>179</v>
      </c>
      <c r="I39" s="49"/>
      <c r="J39" s="49"/>
      <c r="K39" s="57"/>
      <c r="L39" s="57"/>
      <c r="M39" s="56"/>
      <c r="N39" s="49"/>
      <c r="O39" s="49"/>
      <c r="P39" s="49"/>
      <c r="Q39" s="49"/>
      <c r="R39" s="49"/>
      <c r="S39" s="49"/>
      <c r="T39" s="49"/>
      <c r="U39" s="49"/>
      <c r="V39" s="49"/>
      <c r="W39" s="13"/>
    </row>
    <row r="40" spans="1:23" ht="15.75" x14ac:dyDescent="0.25">
      <c r="B40" s="12"/>
      <c r="C40" s="295"/>
      <c r="D40" s="296"/>
      <c r="E40" s="296"/>
      <c r="F40" s="296"/>
      <c r="G40" s="296"/>
      <c r="H40" s="297"/>
      <c r="I40" s="49"/>
      <c r="J40" s="49"/>
      <c r="K40" s="57"/>
      <c r="L40" s="57"/>
      <c r="M40" s="56"/>
      <c r="N40" s="49"/>
      <c r="O40" s="49"/>
      <c r="P40" s="49"/>
      <c r="Q40" s="49"/>
      <c r="R40" s="49"/>
      <c r="S40" s="49"/>
      <c r="T40" s="49"/>
      <c r="U40" s="49"/>
      <c r="V40" s="49"/>
      <c r="W40" s="13"/>
    </row>
    <row r="41" spans="1:23" ht="27" customHeight="1" x14ac:dyDescent="0.25">
      <c r="B41" s="12"/>
      <c r="C41" s="345" t="s">
        <v>272</v>
      </c>
      <c r="D41" s="346"/>
      <c r="E41" s="346"/>
      <c r="F41" s="346"/>
      <c r="G41" s="346"/>
      <c r="H41" s="347"/>
      <c r="I41" s="49"/>
      <c r="J41" s="49"/>
      <c r="K41" s="57"/>
      <c r="L41" s="57"/>
      <c r="M41" s="56"/>
      <c r="N41" s="49"/>
      <c r="O41" s="49"/>
      <c r="P41" s="49"/>
      <c r="Q41" s="49"/>
      <c r="R41" s="49"/>
      <c r="S41" s="49"/>
      <c r="T41" s="49"/>
      <c r="U41" s="49"/>
      <c r="V41" s="49"/>
      <c r="W41" s="13"/>
    </row>
    <row r="42" spans="1:23" ht="35.25" customHeight="1" x14ac:dyDescent="0.25">
      <c r="B42" s="12"/>
      <c r="C42" s="74" t="s">
        <v>258</v>
      </c>
      <c r="D42" s="284" t="s">
        <v>243</v>
      </c>
      <c r="E42" s="285"/>
      <c r="F42" s="285"/>
      <c r="G42" s="285"/>
      <c r="H42" s="286"/>
      <c r="I42" s="49"/>
      <c r="J42" s="49"/>
      <c r="K42" s="57"/>
      <c r="L42" s="57"/>
      <c r="M42" s="56"/>
      <c r="N42" s="49"/>
      <c r="O42" s="49"/>
      <c r="P42" s="49"/>
      <c r="Q42" s="49"/>
      <c r="R42" s="49"/>
      <c r="S42" s="49"/>
      <c r="T42" s="49"/>
      <c r="U42" s="49"/>
      <c r="V42" s="49"/>
      <c r="W42" s="13"/>
    </row>
    <row r="43" spans="1:23" ht="47.45" customHeight="1" x14ac:dyDescent="0.25">
      <c r="B43" s="12"/>
      <c r="C43" s="73" t="s">
        <v>259</v>
      </c>
      <c r="D43" s="284" t="s">
        <v>244</v>
      </c>
      <c r="E43" s="285"/>
      <c r="F43" s="285"/>
      <c r="G43" s="285"/>
      <c r="H43" s="286"/>
      <c r="I43" s="49"/>
      <c r="J43" s="49"/>
      <c r="K43" s="57"/>
      <c r="L43" s="57"/>
      <c r="M43" s="56"/>
      <c r="N43" s="49"/>
      <c r="O43" s="49"/>
      <c r="P43" s="49"/>
      <c r="Q43" s="49"/>
      <c r="R43" s="49"/>
      <c r="S43" s="49"/>
      <c r="T43" s="49"/>
      <c r="U43" s="49"/>
      <c r="V43" s="49"/>
      <c r="W43" s="13"/>
    </row>
    <row r="44" spans="1:23" ht="43.9" customHeight="1" x14ac:dyDescent="0.25">
      <c r="B44" s="12"/>
      <c r="C44" s="72" t="s">
        <v>260</v>
      </c>
      <c r="D44" s="284" t="s">
        <v>322</v>
      </c>
      <c r="E44" s="285"/>
      <c r="F44" s="285"/>
      <c r="G44" s="285"/>
      <c r="H44" s="286"/>
      <c r="I44" s="49"/>
      <c r="J44" s="49"/>
      <c r="K44" s="57"/>
      <c r="L44" s="57"/>
      <c r="M44" s="56"/>
      <c r="N44" s="49"/>
      <c r="O44" s="49"/>
      <c r="P44" s="49"/>
      <c r="Q44" s="49"/>
      <c r="R44" s="49"/>
      <c r="S44" s="49"/>
      <c r="T44" s="49"/>
      <c r="U44" s="49"/>
      <c r="V44" s="49"/>
      <c r="W44" s="13"/>
    </row>
    <row r="45" spans="1:23" ht="41.45" customHeight="1" x14ac:dyDescent="0.25">
      <c r="B45" s="12"/>
      <c r="C45" s="71" t="s">
        <v>261</v>
      </c>
      <c r="D45" s="284" t="s">
        <v>323</v>
      </c>
      <c r="E45" s="285"/>
      <c r="F45" s="285"/>
      <c r="G45" s="285"/>
      <c r="H45" s="286"/>
      <c r="I45" s="49"/>
      <c r="J45" s="49"/>
      <c r="K45" s="57"/>
      <c r="L45" s="57"/>
      <c r="M45" s="56"/>
      <c r="N45" s="49"/>
      <c r="O45" s="49"/>
      <c r="P45" s="49"/>
      <c r="Q45" s="49"/>
      <c r="R45" s="49"/>
      <c r="S45" s="49"/>
      <c r="T45" s="49"/>
      <c r="U45" s="49"/>
      <c r="V45" s="49"/>
      <c r="W45" s="13"/>
    </row>
    <row r="46" spans="1:23" ht="25.5" customHeight="1" thickBot="1" x14ac:dyDescent="0.25">
      <c r="B46" s="18"/>
      <c r="C46" s="19"/>
      <c r="D46" s="19"/>
      <c r="E46" s="19"/>
      <c r="F46" s="19"/>
      <c r="G46" s="19"/>
      <c r="H46" s="19"/>
      <c r="I46" s="19"/>
      <c r="J46" s="19"/>
      <c r="K46" s="19"/>
      <c r="L46" s="19"/>
      <c r="M46" s="19"/>
      <c r="N46" s="19"/>
      <c r="O46" s="19"/>
      <c r="P46" s="19"/>
      <c r="Q46" s="19"/>
      <c r="R46" s="19"/>
      <c r="S46" s="19"/>
      <c r="T46" s="19"/>
      <c r="U46" s="19"/>
      <c r="V46" s="19"/>
      <c r="W46" s="20"/>
    </row>
    <row r="47" spans="1:23" ht="15.75" customHeight="1" thickBot="1" x14ac:dyDescent="0.25"/>
    <row r="48" spans="1:23" s="47" customFormat="1" ht="29.25" customHeight="1" thickBot="1" x14ac:dyDescent="0.3">
      <c r="B48" s="311" t="s">
        <v>324</v>
      </c>
      <c r="C48" s="312"/>
      <c r="D48" s="312"/>
      <c r="E48" s="312"/>
      <c r="F48" s="312"/>
      <c r="G48" s="312"/>
      <c r="H48" s="312"/>
      <c r="I48" s="312"/>
      <c r="J48" s="312"/>
      <c r="K48" s="312"/>
      <c r="L48" s="312"/>
      <c r="M48" s="312"/>
      <c r="N48" s="312"/>
      <c r="O48" s="312"/>
      <c r="P48" s="312"/>
      <c r="Q48" s="312"/>
      <c r="R48" s="312"/>
      <c r="S48" s="312"/>
      <c r="T48" s="312"/>
      <c r="U48" s="312"/>
      <c r="V48" s="312"/>
      <c r="W48" s="313"/>
    </row>
    <row r="49" spans="2:24" ht="15" customHeight="1" x14ac:dyDescent="0.2">
      <c r="B49" s="12"/>
      <c r="W49" s="13"/>
    </row>
    <row r="50" spans="2:24" s="17" customFormat="1" ht="72.75" customHeight="1" x14ac:dyDescent="0.25">
      <c r="B50" s="15"/>
      <c r="C50" s="290" t="s">
        <v>21</v>
      </c>
      <c r="D50" s="290"/>
      <c r="E50" s="290" t="s">
        <v>22</v>
      </c>
      <c r="F50" s="290"/>
      <c r="G50" s="291"/>
      <c r="H50" s="277" t="s">
        <v>296</v>
      </c>
      <c r="I50" s="58"/>
      <c r="J50" s="276"/>
      <c r="K50" s="59"/>
      <c r="L50" s="300" t="s">
        <v>20</v>
      </c>
      <c r="M50" s="301"/>
      <c r="N50" s="287" t="s">
        <v>325</v>
      </c>
      <c r="O50" s="288"/>
      <c r="P50" s="288"/>
      <c r="Q50" s="288"/>
      <c r="R50" s="289"/>
      <c r="S50" s="76"/>
      <c r="T50" s="76"/>
      <c r="U50" s="76"/>
      <c r="V50" s="76"/>
      <c r="W50" s="16"/>
      <c r="X50" s="17">
        <v>20</v>
      </c>
    </row>
    <row r="51" spans="2:24" ht="44.25" customHeight="1" x14ac:dyDescent="0.25">
      <c r="B51" s="12"/>
      <c r="C51" s="290"/>
      <c r="D51" s="290"/>
      <c r="E51" s="290"/>
      <c r="F51" s="290"/>
      <c r="G51" s="291"/>
      <c r="H51" s="278"/>
      <c r="I51" s="61"/>
      <c r="J51" s="276"/>
      <c r="K51" s="49"/>
      <c r="L51" s="302"/>
      <c r="M51" s="303"/>
      <c r="N51" s="287" t="s">
        <v>295</v>
      </c>
      <c r="O51" s="288"/>
      <c r="P51" s="289"/>
      <c r="Q51" s="288" t="s">
        <v>294</v>
      </c>
      <c r="R51" s="289"/>
      <c r="S51" s="76"/>
      <c r="T51" s="76"/>
      <c r="U51" s="76"/>
      <c r="V51" s="76"/>
      <c r="W51" s="13"/>
    </row>
    <row r="52" spans="2:24" ht="15" hidden="1" customHeight="1" x14ac:dyDescent="0.25">
      <c r="B52" s="12"/>
      <c r="C52" s="318" t="s">
        <v>25</v>
      </c>
      <c r="D52" s="319"/>
      <c r="E52" s="324" t="s">
        <v>276</v>
      </c>
      <c r="F52" s="325"/>
      <c r="G52" s="325"/>
      <c r="H52" s="275">
        <v>20</v>
      </c>
      <c r="I52" s="279"/>
      <c r="J52" s="282"/>
      <c r="K52" s="49"/>
      <c r="L52" s="102"/>
      <c r="M52" s="102"/>
      <c r="N52" s="102"/>
      <c r="O52" s="102"/>
      <c r="P52" s="102"/>
      <c r="Q52" s="102"/>
      <c r="R52" s="102"/>
      <c r="S52" s="60"/>
      <c r="T52" s="60"/>
      <c r="U52" s="60"/>
      <c r="V52" s="60"/>
      <c r="W52" s="13"/>
    </row>
    <row r="53" spans="2:24" ht="40.5" customHeight="1" x14ac:dyDescent="0.25">
      <c r="B53" s="12"/>
      <c r="C53" s="320"/>
      <c r="D53" s="321"/>
      <c r="E53" s="326"/>
      <c r="F53" s="327"/>
      <c r="G53" s="327"/>
      <c r="H53" s="275"/>
      <c r="I53" s="279"/>
      <c r="J53" s="282"/>
      <c r="K53" s="49"/>
      <c r="L53" s="283" t="s">
        <v>297</v>
      </c>
      <c r="M53" s="283"/>
      <c r="N53" s="280">
        <v>0</v>
      </c>
      <c r="O53" s="351"/>
      <c r="P53" s="281"/>
      <c r="Q53" s="280">
        <v>0</v>
      </c>
      <c r="R53" s="281"/>
      <c r="S53" s="64"/>
      <c r="T53" s="64"/>
      <c r="U53" s="64"/>
      <c r="V53" s="64"/>
      <c r="W53" s="13"/>
    </row>
    <row r="54" spans="2:24" ht="36" customHeight="1" x14ac:dyDescent="0.25">
      <c r="B54" s="12"/>
      <c r="C54" s="322"/>
      <c r="D54" s="323"/>
      <c r="E54" s="305" t="s">
        <v>163</v>
      </c>
      <c r="F54" s="275"/>
      <c r="G54" s="280"/>
      <c r="H54" s="62">
        <v>20</v>
      </c>
      <c r="I54" s="63"/>
      <c r="J54" s="64"/>
      <c r="K54" s="49"/>
      <c r="L54" s="308" t="s">
        <v>225</v>
      </c>
      <c r="M54" s="308"/>
      <c r="N54" s="280">
        <v>0</v>
      </c>
      <c r="O54" s="351">
        <v>0</v>
      </c>
      <c r="P54" s="281"/>
      <c r="Q54" s="280">
        <v>0</v>
      </c>
      <c r="R54" s="281"/>
      <c r="S54" s="64"/>
      <c r="T54" s="64"/>
      <c r="U54" s="64"/>
      <c r="V54" s="64"/>
      <c r="W54" s="13"/>
    </row>
    <row r="55" spans="2:24" ht="35.25" customHeight="1" x14ac:dyDescent="0.25">
      <c r="B55" s="12"/>
      <c r="C55" s="328" t="s">
        <v>26</v>
      </c>
      <c r="D55" s="329"/>
      <c r="E55" s="305" t="s">
        <v>167</v>
      </c>
      <c r="F55" s="275"/>
      <c r="G55" s="280"/>
      <c r="H55" s="62">
        <v>20</v>
      </c>
      <c r="I55" s="63"/>
      <c r="J55" s="64"/>
      <c r="K55" s="49"/>
      <c r="L55" s="309" t="s">
        <v>226</v>
      </c>
      <c r="M55" s="309"/>
      <c r="N55" s="280">
        <v>1</v>
      </c>
      <c r="O55" s="351">
        <v>1</v>
      </c>
      <c r="P55" s="281"/>
      <c r="Q55" s="280">
        <v>1</v>
      </c>
      <c r="R55" s="281"/>
      <c r="S55" s="64"/>
      <c r="T55" s="64"/>
      <c r="U55" s="64"/>
      <c r="V55" s="64"/>
      <c r="W55" s="13"/>
    </row>
    <row r="56" spans="2:24" ht="35.25" customHeight="1" x14ac:dyDescent="0.25">
      <c r="B56" s="12"/>
      <c r="C56" s="328"/>
      <c r="D56" s="329"/>
      <c r="E56" s="284" t="s">
        <v>166</v>
      </c>
      <c r="F56" s="285"/>
      <c r="G56" s="285"/>
      <c r="H56" s="62">
        <v>20</v>
      </c>
      <c r="I56" s="63"/>
      <c r="J56" s="64"/>
      <c r="K56" s="49"/>
      <c r="L56" s="310" t="s">
        <v>227</v>
      </c>
      <c r="M56" s="310"/>
      <c r="N56" s="280">
        <v>2</v>
      </c>
      <c r="O56" s="351">
        <v>2</v>
      </c>
      <c r="P56" s="281"/>
      <c r="Q56" s="280">
        <v>2</v>
      </c>
      <c r="R56" s="281"/>
      <c r="S56" s="64"/>
      <c r="T56" s="64"/>
      <c r="U56" s="64"/>
      <c r="V56" s="64"/>
      <c r="W56" s="13"/>
    </row>
    <row r="57" spans="2:24" ht="30.75" customHeight="1" x14ac:dyDescent="0.25">
      <c r="B57" s="12"/>
      <c r="C57" s="329"/>
      <c r="D57" s="329"/>
      <c r="E57" s="305" t="s">
        <v>168</v>
      </c>
      <c r="F57" s="275"/>
      <c r="G57" s="280"/>
      <c r="H57" s="62">
        <v>20</v>
      </c>
      <c r="I57" s="63"/>
      <c r="J57" s="64"/>
      <c r="K57" s="49"/>
      <c r="L57" s="49"/>
      <c r="M57" s="49"/>
      <c r="N57" s="49"/>
      <c r="O57" s="49"/>
      <c r="P57" s="49"/>
      <c r="Q57" s="49"/>
      <c r="R57" s="49"/>
      <c r="S57" s="49"/>
      <c r="T57" s="49"/>
      <c r="U57" s="49"/>
      <c r="V57" s="49"/>
      <c r="W57" s="13"/>
    </row>
    <row r="58" spans="2:24" ht="39.75" customHeight="1" x14ac:dyDescent="0.25">
      <c r="B58" s="12"/>
      <c r="C58" s="291" t="s">
        <v>27</v>
      </c>
      <c r="D58" s="330"/>
      <c r="E58" s="330"/>
      <c r="F58" s="330"/>
      <c r="G58" s="331"/>
      <c r="H58" s="103">
        <v>100</v>
      </c>
      <c r="I58" s="65"/>
      <c r="J58" s="64"/>
      <c r="K58" s="49"/>
      <c r="L58" s="49"/>
      <c r="M58" s="49"/>
      <c r="N58" s="49"/>
      <c r="O58" s="49"/>
      <c r="P58" s="49"/>
      <c r="Q58" s="49"/>
      <c r="R58" s="49"/>
      <c r="S58" s="49"/>
      <c r="T58" s="49"/>
      <c r="U58" s="49"/>
      <c r="V58" s="49"/>
      <c r="W58" s="13"/>
    </row>
    <row r="59" spans="2:24" ht="24" customHeight="1" thickBot="1" x14ac:dyDescent="0.25">
      <c r="B59" s="18"/>
      <c r="C59" s="19"/>
      <c r="D59" s="19"/>
      <c r="E59" s="306"/>
      <c r="F59" s="306"/>
      <c r="G59" s="306"/>
      <c r="H59" s="19"/>
      <c r="I59" s="19"/>
      <c r="J59" s="19"/>
      <c r="K59" s="19"/>
      <c r="L59" s="19"/>
      <c r="M59" s="19"/>
      <c r="N59" s="19"/>
      <c r="O59" s="19"/>
      <c r="P59" s="19"/>
      <c r="Q59" s="19"/>
      <c r="R59" s="19"/>
      <c r="S59" s="19"/>
      <c r="T59" s="19"/>
      <c r="U59" s="19"/>
      <c r="V59" s="19"/>
      <c r="W59" s="20"/>
    </row>
    <row r="60" spans="2:24" x14ac:dyDescent="0.2">
      <c r="E60" s="307"/>
      <c r="F60" s="307"/>
      <c r="G60" s="307"/>
    </row>
    <row r="61" spans="2:24" ht="21" hidden="1" customHeight="1" x14ac:dyDescent="0.2">
      <c r="C61" s="317" t="s">
        <v>28</v>
      </c>
      <c r="D61" s="317"/>
      <c r="E61" s="307"/>
      <c r="F61" s="307"/>
      <c r="G61" s="307"/>
      <c r="H61" s="34" t="s">
        <v>29</v>
      </c>
      <c r="I61" s="35" t="s">
        <v>30</v>
      </c>
    </row>
    <row r="62" spans="2:24" ht="31.5" hidden="1" customHeight="1" x14ac:dyDescent="0.25">
      <c r="C62" s="23" t="s">
        <v>5</v>
      </c>
      <c r="D62" s="23"/>
      <c r="H62" s="22">
        <v>1</v>
      </c>
      <c r="I62" s="24" t="s">
        <v>31</v>
      </c>
      <c r="L62" s="304" t="s">
        <v>3</v>
      </c>
      <c r="M62" s="304"/>
    </row>
    <row r="63" spans="2:24" ht="31.5" hidden="1" customHeight="1" x14ac:dyDescent="0.2">
      <c r="C63" s="23" t="s">
        <v>36</v>
      </c>
      <c r="D63" s="23"/>
      <c r="H63" s="25">
        <v>2</v>
      </c>
      <c r="I63" s="24" t="s">
        <v>32</v>
      </c>
      <c r="L63" s="22">
        <v>1</v>
      </c>
      <c r="M63" s="5" t="s">
        <v>33</v>
      </c>
    </row>
    <row r="64" spans="2:24" ht="31.5" hidden="1" customHeight="1" x14ac:dyDescent="0.2">
      <c r="C64" s="23" t="s">
        <v>39</v>
      </c>
      <c r="D64" s="23"/>
      <c r="H64" s="25">
        <v>3</v>
      </c>
      <c r="I64" s="2" t="s">
        <v>34</v>
      </c>
      <c r="L64" s="22">
        <v>2</v>
      </c>
      <c r="M64" s="5" t="s">
        <v>35</v>
      </c>
    </row>
    <row r="65" spans="3:13" ht="31.5" hidden="1" customHeight="1" x14ac:dyDescent="0.2">
      <c r="C65" s="39" t="s">
        <v>53</v>
      </c>
      <c r="D65" s="23"/>
      <c r="H65" s="22">
        <v>4</v>
      </c>
      <c r="I65" s="2" t="s">
        <v>37</v>
      </c>
      <c r="L65" s="22">
        <v>3</v>
      </c>
      <c r="M65" s="5" t="s">
        <v>38</v>
      </c>
    </row>
    <row r="66" spans="3:13" ht="31.5" hidden="1" customHeight="1" x14ac:dyDescent="0.2">
      <c r="C66" s="21"/>
      <c r="D66" s="23"/>
      <c r="H66" s="25">
        <v>5</v>
      </c>
      <c r="I66" s="24" t="s">
        <v>40</v>
      </c>
      <c r="L66" s="22">
        <v>4</v>
      </c>
      <c r="M66" s="5" t="s">
        <v>41</v>
      </c>
    </row>
    <row r="67" spans="3:13" ht="31.5" hidden="1" customHeight="1" x14ac:dyDescent="0.2">
      <c r="C67" s="23"/>
      <c r="D67" s="23"/>
      <c r="H67" s="25">
        <v>6</v>
      </c>
      <c r="I67" s="2" t="s">
        <v>42</v>
      </c>
      <c r="L67" s="22">
        <v>5</v>
      </c>
      <c r="M67" s="5" t="s">
        <v>43</v>
      </c>
    </row>
    <row r="68" spans="3:13" ht="31.5" hidden="1" customHeight="1" x14ac:dyDescent="0.2">
      <c r="C68" s="23"/>
      <c r="D68" s="23"/>
      <c r="H68" s="22">
        <v>7</v>
      </c>
      <c r="I68" s="2" t="s">
        <v>44</v>
      </c>
      <c r="L68" s="22">
        <v>6</v>
      </c>
      <c r="M68" s="5" t="s">
        <v>45</v>
      </c>
    </row>
    <row r="69" spans="3:13" ht="31.5" hidden="1" customHeight="1" x14ac:dyDescent="0.2">
      <c r="C69" s="23"/>
      <c r="D69" s="23"/>
      <c r="H69" s="25">
        <v>8</v>
      </c>
      <c r="I69" s="24" t="s">
        <v>46</v>
      </c>
      <c r="L69" s="41">
        <v>7</v>
      </c>
      <c r="M69" s="5" t="s">
        <v>47</v>
      </c>
    </row>
    <row r="70" spans="3:13" ht="31.5" hidden="1" customHeight="1" x14ac:dyDescent="0.2">
      <c r="C70" s="23"/>
      <c r="D70" s="23"/>
      <c r="H70" s="25">
        <v>9</v>
      </c>
      <c r="I70" s="24" t="s">
        <v>48</v>
      </c>
      <c r="L70" s="41">
        <v>8</v>
      </c>
      <c r="M70" s="40" t="s">
        <v>49</v>
      </c>
    </row>
    <row r="71" spans="3:13" ht="31.5" hidden="1" customHeight="1" x14ac:dyDescent="0.2">
      <c r="C71" s="23"/>
      <c r="D71" s="23"/>
      <c r="H71" s="22">
        <v>10</v>
      </c>
      <c r="I71" s="24" t="s">
        <v>50</v>
      </c>
    </row>
    <row r="72" spans="3:13" ht="31.5" hidden="1" customHeight="1" x14ac:dyDescent="0.2">
      <c r="C72" s="23"/>
      <c r="D72" s="23"/>
      <c r="H72" s="25">
        <v>11</v>
      </c>
      <c r="I72" s="2" t="s">
        <v>51</v>
      </c>
    </row>
    <row r="73" spans="3:13" ht="31.5" hidden="1" customHeight="1" x14ac:dyDescent="0.2">
      <c r="C73" s="23"/>
      <c r="D73" s="23"/>
      <c r="H73" s="41">
        <v>12</v>
      </c>
      <c r="I73" s="26" t="s">
        <v>52</v>
      </c>
    </row>
    <row r="74" spans="3:13" hidden="1" x14ac:dyDescent="0.2">
      <c r="D74" s="21"/>
    </row>
    <row r="75" spans="3:13" hidden="1" x14ac:dyDescent="0.2"/>
    <row r="76" spans="3:13" ht="25.5" hidden="1" x14ac:dyDescent="0.2">
      <c r="C76" s="27" t="s">
        <v>29</v>
      </c>
      <c r="D76" s="28" t="s">
        <v>30</v>
      </c>
      <c r="E76" s="29"/>
      <c r="F76" s="29"/>
      <c r="G76" s="29"/>
      <c r="H76" s="29"/>
    </row>
    <row r="77" spans="3:13" ht="15" hidden="1" x14ac:dyDescent="0.2">
      <c r="C77" s="22">
        <v>4</v>
      </c>
      <c r="D77" s="31" t="s">
        <v>37</v>
      </c>
      <c r="E77" s="29"/>
      <c r="F77" s="36" t="s">
        <v>6</v>
      </c>
      <c r="G77" s="29"/>
      <c r="H77" s="29"/>
    </row>
    <row r="78" spans="3:13" ht="15" hidden="1" x14ac:dyDescent="0.2">
      <c r="C78" s="22">
        <v>10</v>
      </c>
      <c r="D78" s="32" t="s">
        <v>50</v>
      </c>
      <c r="E78" s="29"/>
      <c r="F78" s="36" t="s">
        <v>54</v>
      </c>
      <c r="G78" s="29"/>
      <c r="H78" s="29"/>
    </row>
    <row r="79" spans="3:13" ht="25.5" hidden="1" x14ac:dyDescent="0.2">
      <c r="C79" s="25">
        <v>2</v>
      </c>
      <c r="D79" s="32" t="s">
        <v>32</v>
      </c>
      <c r="E79" s="29"/>
      <c r="F79" s="36" t="s">
        <v>55</v>
      </c>
      <c r="G79" s="29"/>
      <c r="H79" s="29"/>
    </row>
    <row r="80" spans="3:13" ht="25.5" hidden="1" x14ac:dyDescent="0.2">
      <c r="C80" s="25">
        <v>8</v>
      </c>
      <c r="D80" s="32" t="s">
        <v>46</v>
      </c>
      <c r="E80" s="29"/>
      <c r="F80" s="29"/>
      <c r="G80" s="29"/>
      <c r="H80" s="29"/>
    </row>
    <row r="81" spans="2:8" ht="15" hidden="1" x14ac:dyDescent="0.2">
      <c r="C81" s="25">
        <v>3</v>
      </c>
      <c r="D81" s="31" t="s">
        <v>34</v>
      </c>
      <c r="E81" s="29"/>
      <c r="F81" s="29"/>
      <c r="G81" s="29"/>
      <c r="H81" s="29"/>
    </row>
    <row r="82" spans="2:8" ht="29.25" hidden="1" customHeight="1" x14ac:dyDescent="0.2">
      <c r="C82" s="25">
        <v>5</v>
      </c>
      <c r="D82" s="32" t="s">
        <v>40</v>
      </c>
      <c r="E82" s="29"/>
      <c r="F82" s="29"/>
      <c r="G82" s="29"/>
      <c r="H82" s="29"/>
    </row>
    <row r="83" spans="2:8" ht="21" hidden="1" customHeight="1" x14ac:dyDescent="0.2">
      <c r="C83" s="25">
        <v>6</v>
      </c>
      <c r="D83" s="31" t="s">
        <v>42</v>
      </c>
      <c r="E83" s="29"/>
      <c r="F83" s="29"/>
      <c r="G83" s="29"/>
      <c r="H83" s="29"/>
    </row>
    <row r="84" spans="2:8" ht="29.25" hidden="1" customHeight="1" x14ac:dyDescent="0.2">
      <c r="C84" s="25">
        <v>9</v>
      </c>
      <c r="D84" s="32" t="s">
        <v>48</v>
      </c>
      <c r="E84" s="29"/>
      <c r="F84" s="29"/>
      <c r="G84" s="29"/>
      <c r="H84" s="29"/>
    </row>
    <row r="85" spans="2:8" ht="18.75" hidden="1" customHeight="1" x14ac:dyDescent="0.2">
      <c r="C85" s="22">
        <v>1</v>
      </c>
      <c r="D85" s="32" t="s">
        <v>31</v>
      </c>
      <c r="E85" s="29"/>
      <c r="F85" s="29"/>
      <c r="G85" s="29"/>
      <c r="H85" s="29"/>
    </row>
    <row r="86" spans="2:8" ht="15" hidden="1" x14ac:dyDescent="0.2">
      <c r="C86" s="22">
        <v>7</v>
      </c>
      <c r="D86" s="31" t="s">
        <v>44</v>
      </c>
    </row>
    <row r="87" spans="2:8" ht="15" hidden="1" x14ac:dyDescent="0.2">
      <c r="C87" s="25">
        <v>11</v>
      </c>
      <c r="D87" s="31" t="s">
        <v>51</v>
      </c>
    </row>
    <row r="88" spans="2:8" hidden="1" x14ac:dyDescent="0.2">
      <c r="B88" s="30"/>
      <c r="C88" s="41">
        <v>12</v>
      </c>
      <c r="D88" s="33" t="s">
        <v>52</v>
      </c>
    </row>
    <row r="89" spans="2:8" ht="30.75" hidden="1" customHeight="1" x14ac:dyDescent="0.2">
      <c r="C89" s="41">
        <v>13</v>
      </c>
      <c r="D89" s="14" t="s">
        <v>56</v>
      </c>
    </row>
    <row r="90" spans="2:8" hidden="1" x14ac:dyDescent="0.2"/>
    <row r="91" spans="2:8" hidden="1" x14ac:dyDescent="0.2"/>
  </sheetData>
  <sortState ref="C78:D90">
    <sortCondition ref="D78"/>
  </sortState>
  <mergeCells count="71">
    <mergeCell ref="Q56:R56"/>
    <mergeCell ref="N53:P53"/>
    <mergeCell ref="N54:P54"/>
    <mergeCell ref="N55:P55"/>
    <mergeCell ref="N56:P56"/>
    <mergeCell ref="Q54:R54"/>
    <mergeCell ref="Q55:R55"/>
    <mergeCell ref="C22:H22"/>
    <mergeCell ref="B3:W4"/>
    <mergeCell ref="B19:W20"/>
    <mergeCell ref="C41:H41"/>
    <mergeCell ref="C29:H29"/>
    <mergeCell ref="B17:C17"/>
    <mergeCell ref="L23:M23"/>
    <mergeCell ref="K22:R22"/>
    <mergeCell ref="N23:R23"/>
    <mergeCell ref="N24:R24"/>
    <mergeCell ref="E23:G23"/>
    <mergeCell ref="E24:G24"/>
    <mergeCell ref="E25:G25"/>
    <mergeCell ref="E26:G26"/>
    <mergeCell ref="E27:G27"/>
    <mergeCell ref="E28:G28"/>
    <mergeCell ref="C61:D61"/>
    <mergeCell ref="E61:G61"/>
    <mergeCell ref="C52:D54"/>
    <mergeCell ref="E52:G53"/>
    <mergeCell ref="C55:D57"/>
    <mergeCell ref="E55:G55"/>
    <mergeCell ref="E56:G56"/>
    <mergeCell ref="C58:G58"/>
    <mergeCell ref="L24:M24"/>
    <mergeCell ref="L25:M25"/>
    <mergeCell ref="L28:M28"/>
    <mergeCell ref="L62:M62"/>
    <mergeCell ref="E54:G54"/>
    <mergeCell ref="E59:G59"/>
    <mergeCell ref="E60:G60"/>
    <mergeCell ref="L54:M54"/>
    <mergeCell ref="L55:M55"/>
    <mergeCell ref="E57:G57"/>
    <mergeCell ref="L56:M56"/>
    <mergeCell ref="B48:W48"/>
    <mergeCell ref="D44:H44"/>
    <mergeCell ref="D45:H45"/>
    <mergeCell ref="D43:H43"/>
    <mergeCell ref="C32:H32"/>
    <mergeCell ref="C50:D51"/>
    <mergeCell ref="Q51:R51"/>
    <mergeCell ref="N51:P51"/>
    <mergeCell ref="L26:M26"/>
    <mergeCell ref="L27:M27"/>
    <mergeCell ref="N28:R28"/>
    <mergeCell ref="K29:R30"/>
    <mergeCell ref="C30:H30"/>
    <mergeCell ref="C40:H40"/>
    <mergeCell ref="D42:H42"/>
    <mergeCell ref="D33:H33"/>
    <mergeCell ref="L50:M51"/>
    <mergeCell ref="N25:R25"/>
    <mergeCell ref="N26:R26"/>
    <mergeCell ref="N27:R27"/>
    <mergeCell ref="N50:R50"/>
    <mergeCell ref="E50:G51"/>
    <mergeCell ref="H52:H53"/>
    <mergeCell ref="J50:J51"/>
    <mergeCell ref="H50:H51"/>
    <mergeCell ref="I52:I53"/>
    <mergeCell ref="Q53:R53"/>
    <mergeCell ref="J52:J53"/>
    <mergeCell ref="L53:M53"/>
  </mergeCells>
  <hyperlinks>
    <hyperlink ref="C29:H29" location="'FACTIBILIDAD (Probabilidad) '!H3" display="NOTA 1: Las oficinas y sedes de la entidad que cuenten con un personal (funcionarios, contratistas y colaboradores)mayor o igual a cuarenta (40) deberán determinar la probabilidad por el metodo de Factibilidad (Siguiente libro)."/>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N12"/>
  <sheetViews>
    <sheetView zoomScale="55" zoomScaleNormal="55" workbookViewId="0">
      <selection activeCell="C3" sqref="C3:N12"/>
    </sheetView>
  </sheetViews>
  <sheetFormatPr baseColWidth="10" defaultRowHeight="15" x14ac:dyDescent="0.25"/>
  <cols>
    <col min="2" max="2" width="14.28515625" customWidth="1"/>
    <col min="3" max="3" width="4" customWidth="1"/>
    <col min="5" max="5" width="42" customWidth="1"/>
    <col min="6" max="6" width="20.28515625" customWidth="1"/>
    <col min="7" max="7" width="18.7109375" customWidth="1"/>
    <col min="8" max="8" width="19" customWidth="1"/>
    <col min="9" max="10" width="19.42578125" customWidth="1"/>
    <col min="12" max="12" width="19.85546875" customWidth="1"/>
    <col min="13" max="13" width="21.5703125" customWidth="1"/>
    <col min="14" max="14" width="4.28515625" customWidth="1"/>
  </cols>
  <sheetData>
    <row r="2" spans="3:14" ht="15.75" thickBot="1" x14ac:dyDescent="0.3"/>
    <row r="3" spans="3:14" ht="15" customHeight="1" x14ac:dyDescent="0.25">
      <c r="C3" s="339" t="s">
        <v>230</v>
      </c>
      <c r="D3" s="340"/>
      <c r="E3" s="340"/>
      <c r="F3" s="340"/>
      <c r="G3" s="340"/>
      <c r="H3" s="340"/>
      <c r="I3" s="340"/>
      <c r="J3" s="340"/>
      <c r="K3" s="340"/>
      <c r="L3" s="340"/>
      <c r="M3" s="340"/>
      <c r="N3" s="341"/>
    </row>
    <row r="4" spans="3:14" ht="9" customHeight="1" thickBot="1" x14ac:dyDescent="0.3">
      <c r="C4" s="342"/>
      <c r="D4" s="343"/>
      <c r="E4" s="343"/>
      <c r="F4" s="343"/>
      <c r="G4" s="343"/>
      <c r="H4" s="343"/>
      <c r="I4" s="343"/>
      <c r="J4" s="343"/>
      <c r="K4" s="343"/>
      <c r="L4" s="343"/>
      <c r="M4" s="343"/>
      <c r="N4" s="344"/>
    </row>
    <row r="5" spans="3:14" x14ac:dyDescent="0.25">
      <c r="C5" s="352"/>
      <c r="D5" s="354"/>
      <c r="E5" s="354"/>
      <c r="F5" s="354"/>
      <c r="G5" s="354"/>
      <c r="H5" s="354"/>
      <c r="I5" s="354"/>
      <c r="J5" s="354"/>
      <c r="K5" s="354"/>
      <c r="L5" s="354"/>
      <c r="M5" s="354"/>
      <c r="N5" s="355"/>
    </row>
    <row r="6" spans="3:14" ht="31.5" x14ac:dyDescent="0.25">
      <c r="C6" s="353"/>
      <c r="D6" s="87" t="s">
        <v>231</v>
      </c>
      <c r="E6" s="87" t="s">
        <v>239</v>
      </c>
      <c r="F6" s="87" t="s">
        <v>232</v>
      </c>
      <c r="G6" s="87" t="s">
        <v>233</v>
      </c>
      <c r="H6" s="87" t="s">
        <v>234</v>
      </c>
      <c r="I6" s="87" t="s">
        <v>235</v>
      </c>
      <c r="J6" s="87" t="s">
        <v>236</v>
      </c>
      <c r="K6" s="87" t="s">
        <v>27</v>
      </c>
      <c r="L6" s="87" t="s">
        <v>237</v>
      </c>
      <c r="M6" s="87" t="s">
        <v>238</v>
      </c>
      <c r="N6" s="356"/>
    </row>
    <row r="7" spans="3:14" ht="68.45" customHeight="1" x14ac:dyDescent="0.25">
      <c r="C7" s="353"/>
      <c r="D7" s="88">
        <v>1</v>
      </c>
      <c r="E7" s="89" t="s">
        <v>252</v>
      </c>
      <c r="F7" s="90">
        <v>4</v>
      </c>
      <c r="G7" s="90">
        <v>4</v>
      </c>
      <c r="H7" s="90">
        <v>3</v>
      </c>
      <c r="I7" s="90">
        <v>4</v>
      </c>
      <c r="J7" s="90">
        <v>3</v>
      </c>
      <c r="K7" s="91">
        <f>SUM(F7:J7)</f>
        <v>18</v>
      </c>
      <c r="L7" s="92">
        <f>K7/5</f>
        <v>3.6</v>
      </c>
      <c r="M7" s="91" t="s">
        <v>17</v>
      </c>
      <c r="N7" s="356"/>
    </row>
    <row r="8" spans="3:14" ht="70.900000000000006" customHeight="1" x14ac:dyDescent="0.25">
      <c r="C8" s="353"/>
      <c r="D8" s="88">
        <v>2</v>
      </c>
      <c r="E8" s="89" t="s">
        <v>246</v>
      </c>
      <c r="F8" s="90">
        <v>1</v>
      </c>
      <c r="G8" s="90">
        <v>1</v>
      </c>
      <c r="H8" s="90">
        <v>2</v>
      </c>
      <c r="I8" s="90">
        <v>1</v>
      </c>
      <c r="J8" s="90">
        <v>1</v>
      </c>
      <c r="K8" s="91">
        <f>SUM(F8:J8)</f>
        <v>6</v>
      </c>
      <c r="L8" s="92">
        <f>K8/5</f>
        <v>1.2</v>
      </c>
      <c r="M8" s="91" t="s">
        <v>12</v>
      </c>
      <c r="N8" s="356"/>
    </row>
    <row r="9" spans="3:14" ht="63.6" customHeight="1" x14ac:dyDescent="0.25">
      <c r="C9" s="353"/>
      <c r="D9" s="88">
        <v>3</v>
      </c>
      <c r="E9" s="89" t="s">
        <v>123</v>
      </c>
      <c r="F9" s="90">
        <v>4</v>
      </c>
      <c r="G9" s="90">
        <v>3</v>
      </c>
      <c r="H9" s="90">
        <v>3</v>
      </c>
      <c r="I9" s="90">
        <v>3</v>
      </c>
      <c r="J9" s="90">
        <v>3</v>
      </c>
      <c r="K9" s="91">
        <f>SUM(F9:J9)</f>
        <v>16</v>
      </c>
      <c r="L9" s="92">
        <f>K9/5</f>
        <v>3.2</v>
      </c>
      <c r="M9" s="91" t="s">
        <v>256</v>
      </c>
      <c r="N9" s="356"/>
    </row>
    <row r="10" spans="3:14" ht="55.9" customHeight="1" x14ac:dyDescent="0.25">
      <c r="C10" s="353"/>
      <c r="D10" s="88">
        <v>4</v>
      </c>
      <c r="E10" s="89" t="s">
        <v>124</v>
      </c>
      <c r="F10" s="90">
        <v>3</v>
      </c>
      <c r="G10" s="90">
        <v>3</v>
      </c>
      <c r="H10" s="90">
        <v>3</v>
      </c>
      <c r="I10" s="90">
        <v>3</v>
      </c>
      <c r="J10" s="90">
        <v>3</v>
      </c>
      <c r="K10" s="91">
        <f>SUM(F10:J10)</f>
        <v>15</v>
      </c>
      <c r="L10" s="92">
        <f>K10/5</f>
        <v>3</v>
      </c>
      <c r="M10" s="91" t="s">
        <v>256</v>
      </c>
      <c r="N10" s="356"/>
    </row>
    <row r="11" spans="3:14" ht="42.6" customHeight="1" x14ac:dyDescent="0.25">
      <c r="C11" s="353"/>
      <c r="D11" s="88">
        <v>5</v>
      </c>
      <c r="E11" s="93" t="s">
        <v>253</v>
      </c>
      <c r="F11" s="94"/>
      <c r="G11" s="94"/>
      <c r="H11" s="94"/>
      <c r="I11" s="90"/>
      <c r="J11" s="90"/>
      <c r="K11" s="95"/>
      <c r="L11" s="96" t="str">
        <f>IF(F11="","",ROUND(AVERAGE(F11:J11),0))</f>
        <v/>
      </c>
      <c r="M11" s="91" t="str">
        <f>IF(L11&lt;=1.4,$E$6,IF(L11&lt;=2.4,$E$7,IF(L11&lt;=3.4,$E$8,IF(L11&lt;=4.4,$E$9,IF(L11&lt;=5,$E$10,"")))))</f>
        <v/>
      </c>
      <c r="N11" s="356"/>
    </row>
    <row r="12" spans="3:14" ht="15.75" thickBot="1" x14ac:dyDescent="0.3">
      <c r="C12" s="157"/>
      <c r="D12" s="150"/>
      <c r="E12" s="150"/>
      <c r="F12" s="150"/>
      <c r="G12" s="150"/>
      <c r="H12" s="150"/>
      <c r="I12" s="150"/>
      <c r="J12" s="150"/>
      <c r="K12" s="150"/>
      <c r="L12" s="150"/>
      <c r="M12" s="150"/>
      <c r="N12" s="151"/>
    </row>
  </sheetData>
  <mergeCells count="5">
    <mergeCell ref="C3:N4"/>
    <mergeCell ref="C5:C11"/>
    <mergeCell ref="D5:N5"/>
    <mergeCell ref="C12:N12"/>
    <mergeCell ref="N6:N11"/>
  </mergeCells>
  <conditionalFormatting sqref="M7:M11 E7:E11">
    <cfRule type="cellIs" dxfId="0" priority="2" operator="notEqual">
      <formula>#REF!</formula>
    </cfRule>
  </conditionalFormatting>
  <dataValidations count="1">
    <dataValidation type="list" allowBlank="1" showInputMessage="1" showErrorMessage="1" sqref="F11:J11">
      <formula1>$D$6:$D$10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CONTEXTO</vt:lpstr>
      <vt:lpstr>GESTIÓN DEL RIESGO</vt:lpstr>
      <vt:lpstr>CRITERIOS DE ANALISIS</vt:lpstr>
      <vt:lpstr>FACTIBILIDAD (Probabilidad) </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F. Cabra D.</dc:creator>
  <cp:keywords/>
  <dc:description/>
  <cp:lastModifiedBy>sin usuario</cp:lastModifiedBy>
  <cp:revision/>
  <cp:lastPrinted>2022-05-20T16:31:25Z</cp:lastPrinted>
  <dcterms:created xsi:type="dcterms:W3CDTF">2019-02-01T20:54:17Z</dcterms:created>
  <dcterms:modified xsi:type="dcterms:W3CDTF">2023-07-12T21:03:09Z</dcterms:modified>
  <cp:category/>
  <cp:contentStatus/>
</cp:coreProperties>
</file>